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3" i="1" l="1"/>
  <c r="Z13" i="1" s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Y13" i="1"/>
  <c r="AA13" i="1"/>
  <c r="AB13" i="1"/>
  <c r="AI13" i="1" s="1"/>
  <c r="AC13" i="1"/>
  <c r="AD13" i="1"/>
  <c r="AE13" i="1"/>
  <c r="AF13" i="1"/>
  <c r="AG13" i="1"/>
  <c r="AH13" i="1"/>
  <c r="AJ13" i="1"/>
  <c r="AU13" i="1" s="1"/>
  <c r="AK13" i="1"/>
  <c r="AL13" i="1"/>
  <c r="AM13" i="1"/>
  <c r="AN13" i="1"/>
  <c r="AO13" i="1"/>
  <c r="AP13" i="1"/>
  <c r="AQ13" i="1"/>
  <c r="AR13" i="1"/>
  <c r="AS13" i="1"/>
  <c r="AT13" i="1"/>
  <c r="AV13" i="1"/>
  <c r="BC13" i="1" s="1"/>
  <c r="AW13" i="1"/>
  <c r="AX13" i="1"/>
  <c r="AY13" i="1"/>
  <c r="AZ13" i="1"/>
  <c r="BA13" i="1"/>
  <c r="BB13" i="1"/>
  <c r="BD13" i="1"/>
  <c r="BE13" i="1"/>
  <c r="Z14" i="1"/>
  <c r="AI14" i="1"/>
  <c r="AU14" i="1"/>
  <c r="BC14" i="1"/>
  <c r="Z15" i="1"/>
  <c r="AI15" i="1"/>
  <c r="AU15" i="1"/>
  <c r="BC15" i="1"/>
  <c r="Z16" i="1"/>
  <c r="AI16" i="1"/>
  <c r="AU16" i="1"/>
  <c r="BC16" i="1"/>
  <c r="Z17" i="1"/>
  <c r="AI17" i="1"/>
  <c r="AU17" i="1"/>
  <c r="BC17" i="1"/>
  <c r="Z18" i="1"/>
  <c r="AI18" i="1"/>
  <c r="AU18" i="1"/>
  <c r="BC18" i="1"/>
  <c r="Z19" i="1"/>
  <c r="AI19" i="1"/>
  <c r="AU19" i="1"/>
  <c r="BC19" i="1"/>
  <c r="Z20" i="1"/>
  <c r="AI20" i="1"/>
  <c r="AU20" i="1"/>
  <c r="BC20" i="1"/>
  <c r="Z21" i="1"/>
  <c r="AI21" i="1"/>
  <c r="AU21" i="1"/>
  <c r="BC21" i="1"/>
  <c r="Z22" i="1"/>
  <c r="AI22" i="1"/>
  <c r="AU22" i="1"/>
  <c r="BC22" i="1"/>
  <c r="D3" i="1"/>
  <c r="E3" i="1"/>
  <c r="F3" i="1"/>
  <c r="G3" i="1"/>
  <c r="Z3" i="1" s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AA3" i="1"/>
  <c r="AI3" i="1" s="1"/>
  <c r="AB3" i="1"/>
  <c r="AC3" i="1"/>
  <c r="AD3" i="1"/>
  <c r="AE3" i="1"/>
  <c r="AF3" i="1"/>
  <c r="AG3" i="1"/>
  <c r="AH3" i="1"/>
  <c r="AJ3" i="1"/>
  <c r="AK3" i="1"/>
  <c r="AL3" i="1"/>
  <c r="AM3" i="1"/>
  <c r="AU3" i="1" s="1"/>
  <c r="AN3" i="1"/>
  <c r="AO3" i="1"/>
  <c r="AP3" i="1"/>
  <c r="AQ3" i="1"/>
  <c r="AR3" i="1"/>
  <c r="AS3" i="1"/>
  <c r="AT3" i="1"/>
  <c r="AV3" i="1"/>
  <c r="AW3" i="1"/>
  <c r="AX3" i="1"/>
  <c r="AY3" i="1"/>
  <c r="BC3" i="1" s="1"/>
  <c r="AZ3" i="1"/>
  <c r="BA3" i="1"/>
  <c r="BB3" i="1"/>
  <c r="BD3" i="1"/>
  <c r="BE3" i="1"/>
  <c r="Z4" i="1"/>
  <c r="AI4" i="1"/>
  <c r="AU4" i="1"/>
  <c r="BC4" i="1"/>
  <c r="Z5" i="1"/>
  <c r="AI5" i="1"/>
  <c r="AU5" i="1"/>
  <c r="BC5" i="1"/>
  <c r="Z6" i="1"/>
  <c r="AI6" i="1"/>
  <c r="AU6" i="1"/>
  <c r="BC6" i="1"/>
  <c r="Z7" i="1"/>
  <c r="AI7" i="1"/>
  <c r="AU7" i="1"/>
  <c r="BC7" i="1"/>
  <c r="Z8" i="1"/>
  <c r="AI8" i="1"/>
  <c r="AU8" i="1"/>
  <c r="BC8" i="1"/>
  <c r="Z9" i="1"/>
  <c r="AI9" i="1"/>
  <c r="AU9" i="1"/>
  <c r="BC9" i="1"/>
  <c r="Z10" i="1"/>
  <c r="AI10" i="1"/>
  <c r="AU10" i="1"/>
  <c r="BC10" i="1"/>
  <c r="Z11" i="1"/>
  <c r="AI11" i="1"/>
  <c r="AU11" i="1"/>
  <c r="BC11" i="1"/>
  <c r="Z12" i="1"/>
  <c r="AI12" i="1"/>
  <c r="AU12" i="1"/>
  <c r="BC12" i="1"/>
</calcChain>
</file>

<file path=xl/sharedStrings.xml><?xml version="1.0" encoding="utf-8"?>
<sst xmlns="http://schemas.openxmlformats.org/spreadsheetml/2006/main" count="100" uniqueCount="75">
  <si>
    <t>ООО "Жилищная управляющая компания"</t>
  </si>
  <si>
    <t>ТСЖ "Подгорный"</t>
  </si>
  <si>
    <t>ТСЖ "Заводской</t>
  </si>
  <si>
    <t>ТСЖ "Союз"</t>
  </si>
  <si>
    <t>Волна</t>
  </si>
  <si>
    <t>Ангара</t>
  </si>
  <si>
    <t>№ п/п</t>
  </si>
  <si>
    <t>Наименование</t>
  </si>
  <si>
    <t>Ед.изм.</t>
  </si>
  <si>
    <t>Бут.102</t>
  </si>
  <si>
    <t>Вер.37</t>
  </si>
  <si>
    <t>Вер.64</t>
  </si>
  <si>
    <t>Гаг.8</t>
  </si>
  <si>
    <t>Гаг.51</t>
  </si>
  <si>
    <t>Лен.3</t>
  </si>
  <si>
    <t>Лен.7</t>
  </si>
  <si>
    <t>Лен.8</t>
  </si>
  <si>
    <t>Лен.9</t>
  </si>
  <si>
    <t>Лен.10а</t>
  </si>
  <si>
    <t>Лен.15а</t>
  </si>
  <si>
    <t>Лен.15б</t>
  </si>
  <si>
    <t>Лен.16</t>
  </si>
  <si>
    <t>Наб.22</t>
  </si>
  <si>
    <t>Пион.3Б</t>
  </si>
  <si>
    <t>Пуш.3Б</t>
  </si>
  <si>
    <t>Пуш.23</t>
  </si>
  <si>
    <t>Рост.74</t>
  </si>
  <si>
    <t>Сосн.7</t>
  </si>
  <si>
    <t>Цент.46Б</t>
  </si>
  <si>
    <t>Лен.6</t>
  </si>
  <si>
    <t>Энер.3</t>
  </si>
  <si>
    <t>Итого</t>
  </si>
  <si>
    <t>Охот.8</t>
  </si>
  <si>
    <t>Охот.10</t>
  </si>
  <si>
    <t>Охот.12</t>
  </si>
  <si>
    <t>Пион.4</t>
  </si>
  <si>
    <t>Пион.5</t>
  </si>
  <si>
    <t>Пион.7</t>
  </si>
  <si>
    <t>Пуш.21а</t>
  </si>
  <si>
    <t>Школ.13а</t>
  </si>
  <si>
    <t>Вер.2</t>
  </si>
  <si>
    <t>Гаг.2</t>
  </si>
  <si>
    <t>Гаг.3</t>
  </si>
  <si>
    <t>Гаг.4</t>
  </si>
  <si>
    <t>Гаг.5</t>
  </si>
  <si>
    <t>Зав.7</t>
  </si>
  <si>
    <t>Зав.9</t>
  </si>
  <si>
    <t>Наб.24</t>
  </si>
  <si>
    <t>Лен.2</t>
  </si>
  <si>
    <t>Пуш.4</t>
  </si>
  <si>
    <t>Пуш.8</t>
  </si>
  <si>
    <t>Гаг.49</t>
  </si>
  <si>
    <t>Гаг.78</t>
  </si>
  <si>
    <t>Лен.41</t>
  </si>
  <si>
    <t>Лен.43</t>
  </si>
  <si>
    <t>Лен.48</t>
  </si>
  <si>
    <t>Лен.60</t>
  </si>
  <si>
    <t>Цыг.11</t>
  </si>
  <si>
    <t>Гагар.13</t>
  </si>
  <si>
    <t>Рост.33</t>
  </si>
  <si>
    <t>Выполняемые работы (услуги) (год.плановая стоимость)</t>
  </si>
  <si>
    <t>услуги по приобретению коммунальных ресурсов на содержание МОП</t>
  </si>
  <si>
    <t>руб.</t>
  </si>
  <si>
    <t>содержание и ремонт конструктивных элементов здания, оборудования и систем инженерно-технического обеспечения, входящих в состав общего имущества МКД</t>
  </si>
  <si>
    <t>управление (для ТСЖ - услуги по ведению бухгалтерского, технического учета и т.д.)</t>
  </si>
  <si>
    <t>ТБО</t>
  </si>
  <si>
    <t>вентиляция дымоходы</t>
  </si>
  <si>
    <t>внутридомовое газовое</t>
  </si>
  <si>
    <t>АДС</t>
  </si>
  <si>
    <t>дворники</t>
  </si>
  <si>
    <t>текущий ремонт</t>
  </si>
  <si>
    <t>Выполняемые работы (услуги) (факт. стоимость)</t>
  </si>
  <si>
    <t>содержание инженерно-технических систем</t>
  </si>
  <si>
    <t>управление</t>
  </si>
  <si>
    <t>содержание конструктивных элементов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</si>
</sst>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justify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justify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left" vertical="justify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168" fontId="2" fillId="0" borderId="1" xfId="0" applyNumberFormat="1" applyFont="1" applyFill="1" applyBorder="1" applyAlignment="1" applyProtection="1">
      <alignment horizontal="center"/>
    </xf>
    <xf numFmtId="168" fontId="2" fillId="0" borderId="1" xfId="0" applyNumberFormat="1" applyFont="1" applyFill="1" applyBorder="1" applyAlignment="1" applyProtection="1"/>
    <xf numFmtId="168" fontId="1" fillId="0" borderId="1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168" fontId="4" fillId="0" borderId="2" xfId="0" applyNumberFormat="1" applyFont="1" applyFill="1" applyBorder="1" applyAlignment="1" applyProtection="1">
      <alignment horizontal="center"/>
    </xf>
    <xf numFmtId="168" fontId="4" fillId="0" borderId="3" xfId="0" applyNumberFormat="1" applyFont="1" applyFill="1" applyBorder="1" applyAlignment="1" applyProtection="1">
      <alignment horizontal="center"/>
    </xf>
    <xf numFmtId="168" fontId="4" fillId="0" borderId="4" xfId="0" applyNumberFormat="1" applyFont="1" applyFill="1" applyBorder="1" applyAlignment="1" applyProtection="1">
      <alignment horizontal="center"/>
    </xf>
    <xf numFmtId="168" fontId="2" fillId="0" borderId="5" xfId="0" applyNumberFormat="1" applyFont="1" applyFill="1" applyBorder="1" applyAlignment="1" applyProtection="1">
      <alignment horizontal="center"/>
    </xf>
    <xf numFmtId="168" fontId="2" fillId="0" borderId="6" xfId="0" applyNumberFormat="1" applyFont="1" applyFill="1" applyBorder="1" applyAlignment="1" applyProtection="1">
      <alignment horizontal="center"/>
    </xf>
    <xf numFmtId="168" fontId="2" fillId="0" borderId="5" xfId="0" applyNumberFormat="1" applyFont="1" applyFill="1" applyBorder="1" applyAlignment="1" applyProtection="1"/>
    <xf numFmtId="168" fontId="3" fillId="0" borderId="6" xfId="0" applyNumberFormat="1" applyFont="1" applyFill="1" applyBorder="1" applyAlignment="1" applyProtection="1"/>
    <xf numFmtId="168" fontId="1" fillId="0" borderId="5" xfId="0" applyNumberFormat="1" applyFont="1" applyFill="1" applyBorder="1" applyAlignment="1" applyProtection="1">
      <alignment horizontal="center" vertical="center"/>
    </xf>
    <xf numFmtId="168" fontId="3" fillId="0" borderId="6" xfId="0" applyNumberFormat="1" applyFont="1" applyFill="1" applyBorder="1" applyAlignment="1" applyProtection="1">
      <alignment horizontal="center" vertical="center"/>
    </xf>
    <xf numFmtId="168" fontId="1" fillId="0" borderId="8" xfId="0" applyNumberFormat="1" applyFont="1" applyFill="1" applyBorder="1" applyAlignment="1" applyProtection="1">
      <alignment horizontal="center" vertical="center"/>
    </xf>
    <xf numFmtId="168" fontId="1" fillId="0" borderId="9" xfId="0" applyNumberFormat="1" applyFont="1" applyFill="1" applyBorder="1" applyAlignment="1" applyProtection="1">
      <alignment horizontal="center" vertical="center"/>
    </xf>
    <xf numFmtId="168" fontId="3" fillId="0" borderId="10" xfId="0" applyNumberFormat="1" applyFont="1" applyFill="1" applyBorder="1" applyAlignment="1" applyProtection="1">
      <alignment horizontal="center" vertic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68" fontId="2" fillId="0" borderId="22" xfId="0" applyNumberFormat="1" applyFont="1" applyFill="1" applyBorder="1" applyAlignment="1" applyProtection="1">
      <alignment horizontal="center"/>
    </xf>
    <xf numFmtId="168" fontId="3" fillId="0" borderId="23" xfId="0" applyNumberFormat="1" applyFont="1" applyFill="1" applyBorder="1" applyAlignment="1" applyProtection="1">
      <alignment horizontal="center"/>
    </xf>
    <xf numFmtId="168" fontId="2" fillId="0" borderId="22" xfId="0" applyNumberFormat="1" applyFont="1" applyFill="1" applyBorder="1" applyAlignment="1" applyProtection="1"/>
    <xf numFmtId="168" fontId="3" fillId="0" borderId="23" xfId="0" applyNumberFormat="1" applyFont="1" applyFill="1" applyBorder="1" applyAlignment="1" applyProtection="1"/>
    <xf numFmtId="168" fontId="1" fillId="0" borderId="22" xfId="0" applyNumberFormat="1" applyFont="1" applyFill="1" applyBorder="1" applyAlignment="1" applyProtection="1">
      <alignment horizontal="center" vertical="center"/>
    </xf>
    <xf numFmtId="168" fontId="3" fillId="0" borderId="23" xfId="0" applyNumberFormat="1" applyFont="1" applyFill="1" applyBorder="1" applyAlignment="1" applyProtection="1">
      <alignment horizontal="center" vertical="center"/>
    </xf>
    <xf numFmtId="168" fontId="1" fillId="0" borderId="24" xfId="0" applyNumberFormat="1" applyFont="1" applyFill="1" applyBorder="1" applyAlignment="1" applyProtection="1">
      <alignment horizontal="center" vertical="center"/>
    </xf>
    <xf numFmtId="168" fontId="3" fillId="0" borderId="25" xfId="0" applyNumberFormat="1" applyFont="1" applyFill="1" applyBorder="1" applyAlignment="1" applyProtection="1">
      <alignment horizontal="center" vertical="center"/>
    </xf>
    <xf numFmtId="168" fontId="3" fillId="0" borderId="27" xfId="0" applyNumberFormat="1" applyFont="1" applyFill="1" applyBorder="1" applyAlignment="1" applyProtection="1"/>
    <xf numFmtId="168" fontId="1" fillId="0" borderId="30" xfId="0" applyNumberFormat="1" applyFont="1" applyFill="1" applyBorder="1" applyAlignment="1" applyProtection="1">
      <alignment horizontal="center" vertical="center"/>
    </xf>
    <xf numFmtId="168" fontId="1" fillId="0" borderId="31" xfId="0" applyNumberFormat="1" applyFont="1" applyFill="1" applyBorder="1" applyAlignment="1" applyProtection="1">
      <alignment horizontal="center" vertical="center"/>
    </xf>
    <xf numFmtId="168" fontId="3" fillId="0" borderId="7" xfId="0" applyNumberFormat="1" applyFont="1" applyFill="1" applyBorder="1" applyAlignment="1" applyProtection="1">
      <alignment horizontal="center"/>
    </xf>
    <xf numFmtId="168" fontId="3" fillId="0" borderId="7" xfId="0" applyNumberFormat="1" applyFont="1" applyFill="1" applyBorder="1" applyAlignment="1" applyProtection="1"/>
    <xf numFmtId="168" fontId="3" fillId="0" borderId="7" xfId="0" applyNumberFormat="1" applyFont="1" applyFill="1" applyBorder="1" applyAlignment="1" applyProtection="1">
      <alignment horizontal="center" vertical="center"/>
    </xf>
    <xf numFmtId="168" fontId="3" fillId="0" borderId="30" xfId="0" applyNumberFormat="1" applyFont="1" applyFill="1" applyBorder="1" applyAlignment="1" applyProtection="1">
      <alignment horizontal="center" vertical="center"/>
    </xf>
    <xf numFmtId="168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/>
    <xf numFmtId="168" fontId="3" fillId="0" borderId="11" xfId="0" applyNumberFormat="1" applyFont="1" applyFill="1" applyBorder="1" applyAlignment="1" applyProtection="1">
      <alignment horizontal="center" vertical="center"/>
    </xf>
    <xf numFmtId="168" fontId="1" fillId="0" borderId="11" xfId="0" applyNumberFormat="1" applyFont="1" applyFill="1" applyBorder="1" applyAlignment="1" applyProtection="1">
      <alignment horizontal="center" vertical="center"/>
    </xf>
    <xf numFmtId="168" fontId="1" fillId="0" borderId="12" xfId="0" applyNumberFormat="1" applyFont="1" applyFill="1" applyBorder="1" applyAlignment="1" applyProtection="1">
      <alignment horizontal="center" vertical="center"/>
    </xf>
    <xf numFmtId="168" fontId="2" fillId="0" borderId="34" xfId="0" applyNumberFormat="1" applyFont="1" applyFill="1" applyBorder="1" applyAlignment="1" applyProtection="1">
      <alignment horizontal="center"/>
    </xf>
    <xf numFmtId="168" fontId="2" fillId="0" borderId="34" xfId="0" applyNumberFormat="1" applyFont="1" applyFill="1" applyBorder="1" applyAlignment="1" applyProtection="1"/>
    <xf numFmtId="168" fontId="1" fillId="0" borderId="34" xfId="0" applyNumberFormat="1" applyFont="1" applyFill="1" applyBorder="1" applyAlignment="1" applyProtection="1">
      <alignment horizontal="center" vertical="center"/>
    </xf>
    <xf numFmtId="168" fontId="1" fillId="0" borderId="35" xfId="0" applyNumberFormat="1" applyFont="1" applyFill="1" applyBorder="1" applyAlignment="1" applyProtection="1">
      <alignment horizontal="center" vertical="center"/>
    </xf>
    <xf numFmtId="168" fontId="4" fillId="0" borderId="32" xfId="0" applyNumberFormat="1" applyFont="1" applyFill="1" applyBorder="1" applyAlignment="1" applyProtection="1">
      <alignment horizontal="center"/>
    </xf>
    <xf numFmtId="168" fontId="4" fillId="0" borderId="33" xfId="0" applyNumberFormat="1" applyFont="1" applyFill="1" applyBorder="1" applyAlignment="1" applyProtection="1">
      <alignment horizontal="center"/>
    </xf>
    <xf numFmtId="168" fontId="1" fillId="0" borderId="16" xfId="0" applyNumberFormat="1" applyFont="1" applyFill="1" applyBorder="1" applyAlignment="1" applyProtection="1"/>
    <xf numFmtId="168" fontId="2" fillId="0" borderId="36" xfId="0" applyNumberFormat="1" applyFont="1" applyFill="1" applyBorder="1" applyAlignment="1" applyProtection="1"/>
    <xf numFmtId="168" fontId="2" fillId="0" borderId="37" xfId="0" applyNumberFormat="1" applyFont="1" applyFill="1" applyBorder="1" applyAlignment="1" applyProtection="1"/>
    <xf numFmtId="168" fontId="3" fillId="0" borderId="38" xfId="0" applyNumberFormat="1" applyFont="1" applyFill="1" applyBorder="1" applyAlignment="1" applyProtection="1"/>
    <xf numFmtId="168" fontId="1" fillId="0" borderId="26" xfId="0" applyNumberFormat="1" applyFont="1" applyFill="1" applyBorder="1" applyAlignment="1" applyProtection="1"/>
    <xf numFmtId="168" fontId="1" fillId="0" borderId="28" xfId="0" applyNumberFormat="1" applyFont="1" applyFill="1" applyBorder="1" applyAlignment="1" applyProtection="1"/>
    <xf numFmtId="168" fontId="1" fillId="0" borderId="39" xfId="0" applyNumberFormat="1" applyFont="1" applyFill="1" applyBorder="1" applyAlignment="1" applyProtection="1"/>
    <xf numFmtId="168" fontId="3" fillId="0" borderId="29" xfId="0" applyNumberFormat="1" applyFont="1" applyFill="1" applyBorder="1" applyAlignment="1" applyProtection="1"/>
    <xf numFmtId="168" fontId="2" fillId="0" borderId="33" xfId="0" applyNumberFormat="1" applyFont="1" applyFill="1" applyBorder="1" applyAlignment="1" applyProtection="1"/>
    <xf numFmtId="168" fontId="1" fillId="0" borderId="34" xfId="0" applyNumberFormat="1" applyFont="1" applyFill="1" applyBorder="1" applyAlignment="1" applyProtection="1"/>
    <xf numFmtId="168" fontId="1" fillId="0" borderId="35" xfId="0" applyNumberFormat="1" applyFont="1" applyFill="1" applyBorder="1" applyAlignment="1" applyProtection="1"/>
    <xf numFmtId="168" fontId="1" fillId="0" borderId="22" xfId="0" applyNumberFormat="1" applyFont="1" applyFill="1" applyBorder="1" applyAlignment="1" applyProtection="1"/>
    <xf numFmtId="168" fontId="1" fillId="0" borderId="24" xfId="0" applyNumberFormat="1" applyFont="1" applyFill="1" applyBorder="1" applyAlignment="1" applyProtection="1"/>
    <xf numFmtId="168" fontId="3" fillId="0" borderId="25" xfId="0" applyNumberFormat="1" applyFont="1" applyFill="1" applyBorder="1" applyAlignment="1" applyProtection="1"/>
    <xf numFmtId="168" fontId="1" fillId="0" borderId="40" xfId="0" applyNumberFormat="1" applyFont="1" applyFill="1" applyBorder="1" applyAlignment="1" applyProtection="1"/>
    <xf numFmtId="168" fontId="1" fillId="0" borderId="1" xfId="0" applyNumberFormat="1" applyFont="1" applyFill="1" applyBorder="1" applyAlignment="1" applyProtection="1"/>
    <xf numFmtId="168" fontId="1" fillId="0" borderId="9" xfId="0" applyNumberFormat="1" applyFont="1" applyFill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tabSelected="1" topLeftCell="A4" workbookViewId="0">
      <selection activeCell="B24" sqref="B24"/>
    </sheetView>
  </sheetViews>
  <sheetFormatPr defaultRowHeight="14.4" x14ac:dyDescent="0.3"/>
  <cols>
    <col min="2" max="2" width="37" customWidth="1"/>
    <col min="3" max="3" width="16.5546875" customWidth="1"/>
    <col min="11" max="11" width="9.88671875" customWidth="1"/>
    <col min="26" max="26" width="11.44140625" customWidth="1"/>
    <col min="35" max="36" width="11.77734375" customWidth="1"/>
    <col min="47" max="47" width="10.5546875" customWidth="1"/>
    <col min="55" max="55" width="10.44140625" customWidth="1"/>
    <col min="56" max="56" width="11.6640625" customWidth="1"/>
    <col min="57" max="57" width="13.44140625" customWidth="1"/>
  </cols>
  <sheetData>
    <row r="1" spans="1:57" ht="21" x14ac:dyDescent="0.4">
      <c r="A1" s="1"/>
      <c r="B1" s="2"/>
      <c r="C1" s="15"/>
      <c r="D1" s="16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  <c r="AA1" s="28" t="s">
        <v>1</v>
      </c>
      <c r="AB1" s="17"/>
      <c r="AC1" s="17"/>
      <c r="AD1" s="17"/>
      <c r="AE1" s="17"/>
      <c r="AF1" s="17"/>
      <c r="AG1" s="17"/>
      <c r="AH1" s="17"/>
      <c r="AI1" s="29"/>
      <c r="AJ1" s="28" t="s">
        <v>2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29"/>
      <c r="AV1" s="28" t="s">
        <v>3</v>
      </c>
      <c r="AW1" s="17"/>
      <c r="AX1" s="17"/>
      <c r="AY1" s="17"/>
      <c r="AZ1" s="17"/>
      <c r="BA1" s="17"/>
      <c r="BB1" s="17"/>
      <c r="BC1" s="17"/>
      <c r="BD1" s="54" t="s">
        <v>4</v>
      </c>
      <c r="BE1" s="55" t="s">
        <v>5</v>
      </c>
    </row>
    <row r="2" spans="1:57" x14ac:dyDescent="0.3">
      <c r="A2" s="3" t="s">
        <v>6</v>
      </c>
      <c r="B2" s="4" t="s">
        <v>7</v>
      </c>
      <c r="C2" s="10" t="s">
        <v>8</v>
      </c>
      <c r="D2" s="19" t="s">
        <v>9</v>
      </c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26</v>
      </c>
      <c r="V2" s="12" t="s">
        <v>27</v>
      </c>
      <c r="W2" s="12" t="s">
        <v>28</v>
      </c>
      <c r="X2" s="12" t="s">
        <v>29</v>
      </c>
      <c r="Y2" s="12" t="s">
        <v>30</v>
      </c>
      <c r="Z2" s="20" t="s">
        <v>31</v>
      </c>
      <c r="AA2" s="30" t="s">
        <v>32</v>
      </c>
      <c r="AB2" s="12" t="s">
        <v>33</v>
      </c>
      <c r="AC2" s="12" t="s">
        <v>34</v>
      </c>
      <c r="AD2" s="12" t="s">
        <v>35</v>
      </c>
      <c r="AE2" s="12" t="s">
        <v>36</v>
      </c>
      <c r="AF2" s="12" t="s">
        <v>37</v>
      </c>
      <c r="AG2" s="12" t="s">
        <v>38</v>
      </c>
      <c r="AH2" s="12" t="s">
        <v>39</v>
      </c>
      <c r="AI2" s="31" t="s">
        <v>31</v>
      </c>
      <c r="AJ2" s="30" t="s">
        <v>40</v>
      </c>
      <c r="AK2" s="12" t="s">
        <v>41</v>
      </c>
      <c r="AL2" s="12" t="s">
        <v>42</v>
      </c>
      <c r="AM2" s="12" t="s">
        <v>43</v>
      </c>
      <c r="AN2" s="12" t="s">
        <v>44</v>
      </c>
      <c r="AO2" s="12" t="s">
        <v>45</v>
      </c>
      <c r="AP2" s="12" t="s">
        <v>46</v>
      </c>
      <c r="AQ2" s="12" t="s">
        <v>47</v>
      </c>
      <c r="AR2" s="12" t="s">
        <v>48</v>
      </c>
      <c r="AS2" s="12" t="s">
        <v>49</v>
      </c>
      <c r="AT2" s="12" t="s">
        <v>50</v>
      </c>
      <c r="AU2" s="31" t="s">
        <v>31</v>
      </c>
      <c r="AV2" s="30" t="s">
        <v>51</v>
      </c>
      <c r="AW2" s="12" t="s">
        <v>52</v>
      </c>
      <c r="AX2" s="12" t="s">
        <v>53</v>
      </c>
      <c r="AY2" s="12" t="s">
        <v>54</v>
      </c>
      <c r="AZ2" s="12" t="s">
        <v>55</v>
      </c>
      <c r="BA2" s="12" t="s">
        <v>56</v>
      </c>
      <c r="BB2" s="12" t="s">
        <v>57</v>
      </c>
      <c r="BC2" s="41" t="s">
        <v>31</v>
      </c>
      <c r="BD2" s="45" t="s">
        <v>58</v>
      </c>
      <c r="BE2" s="50" t="s">
        <v>59</v>
      </c>
    </row>
    <row r="3" spans="1:57" x14ac:dyDescent="0.3">
      <c r="A3" s="5" t="s">
        <v>60</v>
      </c>
      <c r="B3" s="6"/>
      <c r="C3" s="6"/>
      <c r="D3" s="21">
        <f>D4+D5+D6+D7+D8+D9+D10+D11</f>
        <v>741653.34</v>
      </c>
      <c r="E3" s="13">
        <f>E4+E5+E6+E7+E8+E9+E10+E11</f>
        <v>243053.81</v>
      </c>
      <c r="F3" s="13">
        <f>F4+F5+F6+F7+F8+F9+F10+F11</f>
        <v>408549.79000000004</v>
      </c>
      <c r="G3" s="13">
        <f>G4+G5+G6+G7+G8+G9+G10+G11</f>
        <v>241464.28</v>
      </c>
      <c r="H3" s="13">
        <f>H4+H5+H6+H7+H8+H9+H10+H11</f>
        <v>73576.991599999994</v>
      </c>
      <c r="I3" s="13">
        <f>I4+I5+I6+I7+I8+I9+I10+I11</f>
        <v>218747.12600000002</v>
      </c>
      <c r="J3" s="13">
        <f>J4+J5+J6+J7+J8+J9+J10+J11</f>
        <v>581004.82999999996</v>
      </c>
      <c r="K3" s="13">
        <f>K4+K5+K6+K7+K8+K9+K10+K11</f>
        <v>963495.58000000007</v>
      </c>
      <c r="L3" s="13">
        <f>L4+L5+L6+L7+L8+L9+L10+L11</f>
        <v>445624.25</v>
      </c>
      <c r="M3" s="13">
        <f>M4+M5+M6+M7+M8+M9+M10+M11</f>
        <v>312055.02799999999</v>
      </c>
      <c r="N3" s="13">
        <f>N4+N5+N6+N7+N8+N9+N10+N11</f>
        <v>328659.64999999997</v>
      </c>
      <c r="O3" s="13">
        <f>O4+O5+O6+O7+O8+O9+O10+O11</f>
        <v>114022.97</v>
      </c>
      <c r="P3" s="13">
        <f>P4+P5+P6+P7+P8+P9+P10+P11</f>
        <v>372277.478</v>
      </c>
      <c r="Q3" s="13">
        <f>Q4+Q5+Q6+Q7+Q8+Q9+Q10+Q11</f>
        <v>59120.536200000002</v>
      </c>
      <c r="R3" s="13">
        <f>R4+R5+R6+R7+R8+R9+R10+R11</f>
        <v>324283.5</v>
      </c>
      <c r="S3" s="13">
        <f>S4+S5+S6+S7+S8+S9+S10+S11</f>
        <v>388111.842</v>
      </c>
      <c r="T3" s="13">
        <f>T4+T5+T6+T7+T8+T9+T10+T11</f>
        <v>371607.03999999998</v>
      </c>
      <c r="U3" s="13">
        <f>U4+U5+U6+U7+U8+U9+U10+U11</f>
        <v>357461.60360000003</v>
      </c>
      <c r="V3" s="13">
        <f>V4+V5+V6+V7+V8+V9+V10+V11</f>
        <v>266488.01</v>
      </c>
      <c r="W3" s="13">
        <f>W4+W5+W6+W7+W8+W9+W10+W11</f>
        <v>446345.00800000003</v>
      </c>
      <c r="X3" s="13">
        <f>X4+X5+X6+X7+X8+X9+X10+X11</f>
        <v>68946.8</v>
      </c>
      <c r="Y3" s="13">
        <f>Y4+Y5+Y6+Y7+Y8+Y9+Y10+Y11</f>
        <v>51724.387999999999</v>
      </c>
      <c r="Z3" s="22">
        <f>D3+E3+F3+G3+H3+I3+J3+K3+L3+M3+N3+O3+P3+Q3+R3+S3+T3+U3+V3+W3+X3+Y3</f>
        <v>7378273.851400001</v>
      </c>
      <c r="AA3" s="32">
        <f>AA4+AA5+AA6+AA7+AA8+AA9+AA10+AA11</f>
        <v>673529.55900000001</v>
      </c>
      <c r="AB3" s="13">
        <f>AB4+AB5+AB6+AB7+AB8+AB9+AB10+AB11</f>
        <v>462956.75640000001</v>
      </c>
      <c r="AC3" s="13">
        <f>AC4+AC5+AC6+AC7+AC8+AC9+AC10+AC11</f>
        <v>537161.68400000001</v>
      </c>
      <c r="AD3" s="13">
        <f>AD4+AD5+AD6+AD7+AD8+AD9+AD10+AD11</f>
        <v>579641.34660000005</v>
      </c>
      <c r="AE3" s="13">
        <f>AE4+AE5+AE6+AE7+AE8+AE9+AE10+AE11</f>
        <v>679032.73879999993</v>
      </c>
      <c r="AF3" s="13">
        <f>AF4+AF5+AF6+AF7+AF8+AF9+AF10+AF11</f>
        <v>680657.20180000004</v>
      </c>
      <c r="AG3" s="13">
        <f>AG4+AG5+AG6+AG7+AG8+AG9+AG10+AG11</f>
        <v>440554.88200000004</v>
      </c>
      <c r="AH3" s="13">
        <f>AH4+AH5+AH6+AH7+AH8+AH9+AH10+AH11</f>
        <v>502056.68740000005</v>
      </c>
      <c r="AI3" s="33">
        <f>AA3+AB3+AC3+AD3+AE3+AF3+AG3+AH3</f>
        <v>4555590.8559999997</v>
      </c>
      <c r="AJ3" s="32">
        <f>AJ4+AJ5+AJ6+AJ7+AJ8+AJ9+AJ10+AJ11</f>
        <v>1029494.436</v>
      </c>
      <c r="AK3" s="13">
        <f>AK4+AK5+AK6+AK7+AK8+AK9+AK10+AK11</f>
        <v>584287.49119999993</v>
      </c>
      <c r="AL3" s="13">
        <f>AL4+AL5+AL6+AL7+AL8+AL9+AL10+AL11</f>
        <v>255835.54599999997</v>
      </c>
      <c r="AM3" s="13">
        <f>AM4+AM5+AM6+AM7+AM8+AM9+AM10+AM11</f>
        <v>109401.671</v>
      </c>
      <c r="AN3" s="13">
        <f>AN4+AN5+AN6+AN7+AN8+AN9+AN10+AN11</f>
        <v>220365.75200000004</v>
      </c>
      <c r="AO3" s="13">
        <f>AO4+AO5+AO6+AO7+AO8+AO9+AO10+AO11</f>
        <v>106735.99399999999</v>
      </c>
      <c r="AP3" s="13">
        <f>AP4+AP5+AP6+AP7+AP8+AP9+AP10+AP11</f>
        <v>57228.657999999996</v>
      </c>
      <c r="AQ3" s="13">
        <f>AQ4+AQ5+AQ6+AQ7+AQ8+AQ9+AQ10+AQ11</f>
        <v>74320.314000000013</v>
      </c>
      <c r="AR3" s="13">
        <f>AR4+AR5+AR6+AR7+AR8+AR9+AR10+AR11</f>
        <v>265105.19839999999</v>
      </c>
      <c r="AS3" s="13">
        <f>AS4+AS5+AS6+AS7+AS8+AS9+AS10+AS11</f>
        <v>60495.736799999999</v>
      </c>
      <c r="AT3" s="13">
        <f>AT4+AT5+AT6+AT7+AT8+AT9+AT10+AT11</f>
        <v>745635.32400000002</v>
      </c>
      <c r="AU3" s="33">
        <f>AJ3+AK3+AL3+AM3+AN3+AO3+AP3+AQ3+AR3+AS3+AT3</f>
        <v>3508906.1213999996</v>
      </c>
      <c r="AV3" s="32">
        <f>AV4+AV5+AV6+AV7+AV8+AV9+AV10+AV11</f>
        <v>286684.05459999997</v>
      </c>
      <c r="AW3" s="13">
        <f>AW4+AW5+AW6+AW7+AW8+AW9+AW10+AW11</f>
        <v>375448.78600000008</v>
      </c>
      <c r="AX3" s="13">
        <f>AX4+AX5+AX6+AX7+AX8+AX9+AX10+AX11</f>
        <v>82052.524799999985</v>
      </c>
      <c r="AY3" s="13">
        <f>AY4+AY5+AY6+AY7+AY8+AY9+AY10+AY11</f>
        <v>58520.53</v>
      </c>
      <c r="AZ3" s="13">
        <f>AZ4+AZ5+AZ6+AZ7+AZ8+AZ9+AZ10+AZ11</f>
        <v>35719.810200000007</v>
      </c>
      <c r="BA3" s="13">
        <f>BA4+BA5+BA6+BA7+BA8+BA9+BA10+BA11</f>
        <v>566491.80000000005</v>
      </c>
      <c r="BB3" s="13">
        <f>BB4+BB5+BB6+BB7+BB8+BB9+BB10+BB11</f>
        <v>60792.5</v>
      </c>
      <c r="BC3" s="42">
        <f>AV3+AW3+AX3+AY3+AZ3+BA3+BB3</f>
        <v>1465710.0056</v>
      </c>
      <c r="BD3" s="46">
        <f>BD4+BD5+BD6+BD7+BD8+BD9+BD10+BD11</f>
        <v>272341.12839999999</v>
      </c>
      <c r="BE3" s="51">
        <f>BE4+BE5+BE6+BE7+BE8+BE9+BE10+BE11</f>
        <v>566408.07199999993</v>
      </c>
    </row>
    <row r="4" spans="1:57" ht="28.8" customHeight="1" x14ac:dyDescent="0.3">
      <c r="A4" s="7">
        <v>1</v>
      </c>
      <c r="B4" s="8" t="s">
        <v>61</v>
      </c>
      <c r="C4" s="11" t="s">
        <v>62</v>
      </c>
      <c r="D4" s="23">
        <v>64216.859999999993</v>
      </c>
      <c r="E4" s="14">
        <v>17087.09</v>
      </c>
      <c r="F4" s="14">
        <v>22213.269999999997</v>
      </c>
      <c r="G4" s="14">
        <v>15716.86</v>
      </c>
      <c r="H4" s="14">
        <v>6031.1803999999993</v>
      </c>
      <c r="I4" s="14">
        <v>17633.653999999999</v>
      </c>
      <c r="J4" s="14">
        <v>47309.149999999994</v>
      </c>
      <c r="K4" s="14">
        <v>93786.459999999992</v>
      </c>
      <c r="L4" s="14">
        <v>22473.47</v>
      </c>
      <c r="M4" s="14">
        <v>33290.612000000008</v>
      </c>
      <c r="N4" s="14">
        <v>31595.329999999998</v>
      </c>
      <c r="O4" s="14">
        <v>5499.08</v>
      </c>
      <c r="P4" s="14">
        <v>25001.029999999995</v>
      </c>
      <c r="Q4" s="14">
        <v>4423.2977999999994</v>
      </c>
      <c r="R4" s="14">
        <v>17118.96</v>
      </c>
      <c r="S4" s="14">
        <v>15576.258000000002</v>
      </c>
      <c r="T4" s="14">
        <v>17252.02</v>
      </c>
      <c r="U4" s="14">
        <v>28415.728399999996</v>
      </c>
      <c r="V4" s="14">
        <v>22283.209999999995</v>
      </c>
      <c r="W4" s="14">
        <v>26150.728000000003</v>
      </c>
      <c r="X4" s="14">
        <v>4242.88</v>
      </c>
      <c r="Y4" s="14">
        <v>1460.252</v>
      </c>
      <c r="Z4" s="24">
        <f>D4+E4+F4+G4+H4+I4+J4+K4+L4+M4+N4+O4+P4+Q4+R4+S4+T4+U4+V4+W4+X4+Y4</f>
        <v>538777.38060000003</v>
      </c>
      <c r="AA4" s="34">
        <v>41589.897000000004</v>
      </c>
      <c r="AB4" s="14">
        <v>35858.617200000001</v>
      </c>
      <c r="AC4" s="14">
        <v>36271.652000000002</v>
      </c>
      <c r="AD4" s="14">
        <v>38297.671800000004</v>
      </c>
      <c r="AE4" s="14">
        <v>41401.732400000001</v>
      </c>
      <c r="AF4" s="14">
        <v>43535.361400000002</v>
      </c>
      <c r="AG4" s="14">
        <v>36713.506000000001</v>
      </c>
      <c r="AH4" s="14">
        <v>37951.070200000002</v>
      </c>
      <c r="AI4" s="35">
        <f>AA4+AB4+AC4+AD4+AE4+AF4+AG4+AH4</f>
        <v>311619.50800000003</v>
      </c>
      <c r="AJ4" s="34">
        <v>61355.549999999996</v>
      </c>
      <c r="AK4" s="14">
        <v>38673.842000000004</v>
      </c>
      <c r="AL4" s="14">
        <v>16584.04</v>
      </c>
      <c r="AM4" s="14">
        <v>5917.76</v>
      </c>
      <c r="AN4" s="14">
        <v>13155.560000000001</v>
      </c>
      <c r="AO4" s="14">
        <v>5861.5999999999995</v>
      </c>
      <c r="AP4" s="14">
        <v>3163.9900000000002</v>
      </c>
      <c r="AQ4" s="14">
        <v>3822.96</v>
      </c>
      <c r="AR4" s="14">
        <v>39672.013999999996</v>
      </c>
      <c r="AS4" s="14">
        <v>3076.6680000000001</v>
      </c>
      <c r="AT4" s="14">
        <v>57013.68</v>
      </c>
      <c r="AU4" s="35">
        <f>AJ4+AK4+AL4+AM4+AN4+AO4+AP4+AQ4+AR4+AS4+AT4</f>
        <v>248297.66399999999</v>
      </c>
      <c r="AV4" s="34">
        <v>16573.624400000001</v>
      </c>
      <c r="AW4" s="14">
        <v>33563.944000000003</v>
      </c>
      <c r="AX4" s="14">
        <v>4955.8271999999997</v>
      </c>
      <c r="AY4" s="14">
        <v>3479.05</v>
      </c>
      <c r="AZ4" s="14">
        <v>2371.4328</v>
      </c>
      <c r="BA4" s="14">
        <v>30320.19</v>
      </c>
      <c r="BB4" s="14">
        <v>3256.4500000000003</v>
      </c>
      <c r="BC4" s="43">
        <f>AV4+AW4+AX4+AY4+AZ4+BA4+BB4</f>
        <v>94520.518400000001</v>
      </c>
      <c r="BD4" s="47"/>
      <c r="BE4" s="52">
        <v>46103.479999999996</v>
      </c>
    </row>
    <row r="5" spans="1:57" ht="73.2" customHeight="1" x14ac:dyDescent="0.3">
      <c r="A5" s="7">
        <v>2</v>
      </c>
      <c r="B5" s="8" t="s">
        <v>63</v>
      </c>
      <c r="C5" s="11" t="s">
        <v>62</v>
      </c>
      <c r="D5" s="23">
        <v>124652.52</v>
      </c>
      <c r="E5" s="14">
        <v>41579.279999999999</v>
      </c>
      <c r="F5" s="14">
        <v>43542.36</v>
      </c>
      <c r="G5" s="14">
        <v>36491.520000000004</v>
      </c>
      <c r="H5" s="14">
        <v>12428.8488</v>
      </c>
      <c r="I5" s="14">
        <v>37006.128000000004</v>
      </c>
      <c r="J5" s="14">
        <v>98203.32</v>
      </c>
      <c r="K5" s="14">
        <v>160031.88</v>
      </c>
      <c r="L5" s="14">
        <v>47691.54</v>
      </c>
      <c r="M5" s="14">
        <v>51294.383999999998</v>
      </c>
      <c r="N5" s="14">
        <v>54661.68</v>
      </c>
      <c r="O5" s="14">
        <v>12231.27</v>
      </c>
      <c r="P5" s="14">
        <v>39140.063999999998</v>
      </c>
      <c r="Q5" s="14">
        <v>10064.631600000001</v>
      </c>
      <c r="R5" s="14">
        <v>34619.22</v>
      </c>
      <c r="S5" s="14">
        <v>40817.471999999994</v>
      </c>
      <c r="T5" s="14">
        <v>39937.86</v>
      </c>
      <c r="U5" s="14">
        <v>60546.484800000006</v>
      </c>
      <c r="V5" s="14">
        <v>44935.200000000004</v>
      </c>
      <c r="W5" s="14">
        <v>45318.474000000002</v>
      </c>
      <c r="X5" s="14">
        <v>6947.73</v>
      </c>
      <c r="Y5" s="14">
        <v>5263.9920000000002</v>
      </c>
      <c r="Z5" s="24">
        <f>D5+E5+F5+G5+H5+I5+J5+K5+L5+M5+N5+O5+P5+Q5+R5+S5+T5+U5+V5+W5+X5+Y5</f>
        <v>1047405.8591999998</v>
      </c>
      <c r="AA5" s="34">
        <v>112125.894</v>
      </c>
      <c r="AB5" s="14">
        <v>75780.590400000001</v>
      </c>
      <c r="AC5" s="14">
        <v>88873.584000000003</v>
      </c>
      <c r="AD5" s="14">
        <v>96051.327600000004</v>
      </c>
      <c r="AE5" s="14">
        <v>113135.71680000001</v>
      </c>
      <c r="AF5" s="14">
        <v>113045.37480000001</v>
      </c>
      <c r="AG5" s="14">
        <v>71654.112000000008</v>
      </c>
      <c r="AH5" s="14">
        <v>82346.876399999994</v>
      </c>
      <c r="AI5" s="35">
        <f>AA5+AB5+AC5+AD5+AE5+AF5+AG5+AH5</f>
        <v>753013.47599999991</v>
      </c>
      <c r="AJ5" s="34">
        <v>171841.95600000001</v>
      </c>
      <c r="AK5" s="14">
        <v>96844.903199999986</v>
      </c>
      <c r="AL5" s="14">
        <v>42466.476000000002</v>
      </c>
      <c r="AM5" s="14">
        <v>18368.106</v>
      </c>
      <c r="AN5" s="14">
        <v>36779.232000000004</v>
      </c>
      <c r="AO5" s="14">
        <v>17904.923999999999</v>
      </c>
      <c r="AP5" s="14">
        <v>9596.3280000000013</v>
      </c>
      <c r="AQ5" s="14">
        <v>12513.084000000001</v>
      </c>
      <c r="AR5" s="14">
        <v>40013.7624</v>
      </c>
      <c r="AS5" s="14">
        <v>10191.7248</v>
      </c>
      <c r="AT5" s="14">
        <v>122228.424</v>
      </c>
      <c r="AU5" s="35">
        <f>AJ5+AK5+AL5+AM5+AN5+AO5+AP5+AQ5+AR5+AS5+AT5</f>
        <v>578748.92039999994</v>
      </c>
      <c r="AV5" s="34">
        <v>49141.502399999998</v>
      </c>
      <c r="AW5" s="14">
        <v>62199.504000000008</v>
      </c>
      <c r="AX5" s="14">
        <v>14026.291200000001</v>
      </c>
      <c r="AY5" s="14">
        <v>10013.76</v>
      </c>
      <c r="AZ5" s="14">
        <v>6067.1088000000009</v>
      </c>
      <c r="BA5" s="14">
        <v>97546.32</v>
      </c>
      <c r="BB5" s="14">
        <v>10467.6</v>
      </c>
      <c r="BC5" s="43">
        <f>AV5+AW5+AX5+AY5+AZ5+BA5+BB5</f>
        <v>249462.08640000003</v>
      </c>
      <c r="BD5" s="48">
        <v>15363.7132</v>
      </c>
      <c r="BE5" s="52">
        <v>79149.107999999993</v>
      </c>
    </row>
    <row r="6" spans="1:57" ht="42" customHeight="1" x14ac:dyDescent="0.3">
      <c r="A6" s="7">
        <v>3</v>
      </c>
      <c r="B6" s="8" t="s">
        <v>64</v>
      </c>
      <c r="C6" s="11" t="s">
        <v>62</v>
      </c>
      <c r="D6" s="23">
        <v>83627.64</v>
      </c>
      <c r="E6" s="14">
        <v>27894.959999999999</v>
      </c>
      <c r="F6" s="14">
        <v>51859.439999999995</v>
      </c>
      <c r="G6" s="14">
        <v>31316.04</v>
      </c>
      <c r="H6" s="14">
        <v>8338.3415999999997</v>
      </c>
      <c r="I6" s="14">
        <v>24826.895999999997</v>
      </c>
      <c r="J6" s="14">
        <v>65883.239999999991</v>
      </c>
      <c r="K6" s="14">
        <v>107363.15999999999</v>
      </c>
      <c r="L6" s="14">
        <v>56801.159999999996</v>
      </c>
      <c r="M6" s="14">
        <v>34412.687999999995</v>
      </c>
      <c r="N6" s="14">
        <v>36671.759999999995</v>
      </c>
      <c r="O6" s="14">
        <v>14567.579999999998</v>
      </c>
      <c r="P6" s="14">
        <v>46616.255999999994</v>
      </c>
      <c r="Q6" s="14">
        <v>6752.221199999999</v>
      </c>
      <c r="R6" s="14">
        <v>41231.879999999997</v>
      </c>
      <c r="S6" s="14">
        <v>54829.440000000002</v>
      </c>
      <c r="T6" s="14">
        <v>47566.439999999995</v>
      </c>
      <c r="U6" s="14">
        <v>40619.793599999997</v>
      </c>
      <c r="V6" s="14">
        <v>30146.399999999998</v>
      </c>
      <c r="W6" s="14">
        <v>61987.338000000003</v>
      </c>
      <c r="X6" s="14">
        <v>9546.48</v>
      </c>
      <c r="Y6" s="14">
        <v>7406.8559999999989</v>
      </c>
      <c r="Z6" s="24">
        <f>D6+E6+F6+G6+H6+I6+J6+K6+L6+M6+N6+O6+P6+Q6+R6+S6+T6+U6+V6+W6+X6+Y6</f>
        <v>890266.01040000003</v>
      </c>
      <c r="AA6" s="34">
        <v>85619.145000000004</v>
      </c>
      <c r="AB6" s="14">
        <v>57865.932000000001</v>
      </c>
      <c r="AC6" s="14">
        <v>67863.72</v>
      </c>
      <c r="AD6" s="14">
        <v>73344.633000000002</v>
      </c>
      <c r="AE6" s="14">
        <v>86390.244000000006</v>
      </c>
      <c r="AF6" s="14">
        <v>86321.258999999991</v>
      </c>
      <c r="AG6" s="14">
        <v>54714.96</v>
      </c>
      <c r="AH6" s="14">
        <v>62879.936999999998</v>
      </c>
      <c r="AI6" s="35">
        <f>AA6+AB6+AC6+AD6+AE6+AF6+AG6+AH6</f>
        <v>574999.82999999996</v>
      </c>
      <c r="AJ6" s="34">
        <v>131218.22999999998</v>
      </c>
      <c r="AK6" s="14">
        <v>73950.605999999985</v>
      </c>
      <c r="AL6" s="14">
        <v>32427.329999999998</v>
      </c>
      <c r="AM6" s="14">
        <v>14025.855</v>
      </c>
      <c r="AN6" s="14">
        <v>28084.560000000001</v>
      </c>
      <c r="AO6" s="14">
        <v>13672.169999999998</v>
      </c>
      <c r="AP6" s="14">
        <v>7327.74</v>
      </c>
      <c r="AQ6" s="14">
        <v>9554.9699999999993</v>
      </c>
      <c r="AR6" s="14">
        <v>30554.441999999999</v>
      </c>
      <c r="AS6" s="14">
        <v>7782.384</v>
      </c>
      <c r="AT6" s="14">
        <v>93333.42</v>
      </c>
      <c r="AU6" s="35">
        <f>AJ6+AK6+AL6+AM6+AN6+AO6+AP6+AQ6+AR6+AS6+AT6</f>
        <v>441931.70699999988</v>
      </c>
      <c r="AV6" s="34">
        <v>36084.095000000001</v>
      </c>
      <c r="AW6" s="14">
        <v>45672.450000000004</v>
      </c>
      <c r="AX6" s="14">
        <v>10299.36</v>
      </c>
      <c r="AY6" s="14">
        <v>7353</v>
      </c>
      <c r="AZ6" s="14">
        <v>4455.0150000000003</v>
      </c>
      <c r="BA6" s="14">
        <v>71627.25</v>
      </c>
      <c r="BB6" s="14">
        <v>7686.25</v>
      </c>
      <c r="BC6" s="43">
        <f>AV6+AW6+AX6+AY6+AZ6+BA6+BB6</f>
        <v>183177.42</v>
      </c>
      <c r="BD6" s="48">
        <v>54073.403999999995</v>
      </c>
      <c r="BE6" s="52">
        <v>73632.012000000002</v>
      </c>
    </row>
    <row r="7" spans="1:57" x14ac:dyDescent="0.3">
      <c r="A7" s="7">
        <v>4</v>
      </c>
      <c r="B7" s="8" t="s">
        <v>65</v>
      </c>
      <c r="C7" s="11" t="s">
        <v>62</v>
      </c>
      <c r="D7" s="23">
        <v>82312.740000000005</v>
      </c>
      <c r="E7" s="14">
        <v>27456.36</v>
      </c>
      <c r="F7" s="14">
        <v>51044.04</v>
      </c>
      <c r="G7" s="14">
        <v>46798.619999999995</v>
      </c>
      <c r="H7" s="14">
        <v>8207.2356</v>
      </c>
      <c r="I7" s="14">
        <v>24436.536000000004</v>
      </c>
      <c r="J7" s="14">
        <v>64847.340000000004</v>
      </c>
      <c r="K7" s="14">
        <v>105675.06000000001</v>
      </c>
      <c r="L7" s="14">
        <v>55908.060000000005</v>
      </c>
      <c r="M7" s="14">
        <v>33871.608</v>
      </c>
      <c r="N7" s="14">
        <v>36095.160000000003</v>
      </c>
      <c r="O7" s="14">
        <v>14338.53</v>
      </c>
      <c r="P7" s="14">
        <v>45883.296000000002</v>
      </c>
      <c r="Q7" s="14">
        <v>6646.0542000000005</v>
      </c>
      <c r="R7" s="14">
        <v>40583.58</v>
      </c>
      <c r="S7" s="14">
        <v>52087.968000000001</v>
      </c>
      <c r="T7" s="14">
        <v>46818.54</v>
      </c>
      <c r="U7" s="14">
        <v>39981.117600000005</v>
      </c>
      <c r="V7" s="14">
        <v>29672.400000000001</v>
      </c>
      <c r="W7" s="14">
        <v>92894.19</v>
      </c>
      <c r="X7" s="14">
        <v>9069.15</v>
      </c>
      <c r="Y7" s="14">
        <v>7290.3960000000006</v>
      </c>
      <c r="Z7" s="24">
        <f>D7+E7+F7+G7+H7+I7+J7+K7+L7+M7+N7+O7+P7+Q7+R7+S7+T7+U7+V7+W7+X7+Y7</f>
        <v>921917.98140000005</v>
      </c>
      <c r="AA7" s="34">
        <v>83977.134000000005</v>
      </c>
      <c r="AB7" s="14">
        <v>56756.174400000004</v>
      </c>
      <c r="AC7" s="14">
        <v>66562.224000000002</v>
      </c>
      <c r="AD7" s="14">
        <v>71938.0236</v>
      </c>
      <c r="AE7" s="14">
        <v>84733.444800000012</v>
      </c>
      <c r="AF7" s="14">
        <v>84665.782800000001</v>
      </c>
      <c r="AG7" s="14">
        <v>53665.632000000005</v>
      </c>
      <c r="AH7" s="14">
        <v>61674.020400000001</v>
      </c>
      <c r="AI7" s="35">
        <f>AA7+AB7+AC7+AD7+AE7+AF7+AG7+AH7</f>
        <v>563972.43599999999</v>
      </c>
      <c r="AJ7" s="34">
        <v>128342.21400000001</v>
      </c>
      <c r="AK7" s="14">
        <v>72329.770799999998</v>
      </c>
      <c r="AL7" s="14">
        <v>31716.594000000005</v>
      </c>
      <c r="AM7" s="14">
        <v>13718.439000000002</v>
      </c>
      <c r="AN7" s="14">
        <v>27469.008000000005</v>
      </c>
      <c r="AO7" s="14">
        <v>13372.505999999999</v>
      </c>
      <c r="AP7" s="14">
        <v>7167.1320000000014</v>
      </c>
      <c r="AQ7" s="14">
        <v>9345.5460000000003</v>
      </c>
      <c r="AR7" s="14">
        <v>29884.755600000004</v>
      </c>
      <c r="AS7" s="14">
        <v>7611.811200000001</v>
      </c>
      <c r="AT7" s="14">
        <v>91287.756000000008</v>
      </c>
      <c r="AU7" s="35">
        <f>AJ7+AK7+AL7+AM7+AN7+AO7+AP7+AQ7+AR7+AS7+AT7</f>
        <v>432245.53259999998</v>
      </c>
      <c r="AV7" s="34">
        <v>34540.031399999993</v>
      </c>
      <c r="AW7" s="14">
        <v>43718.093999999997</v>
      </c>
      <c r="AX7" s="14">
        <v>9858.6432000000004</v>
      </c>
      <c r="AY7" s="14">
        <v>7038.36</v>
      </c>
      <c r="AZ7" s="14">
        <v>4264.3818000000001</v>
      </c>
      <c r="BA7" s="14">
        <v>68562.26999999999</v>
      </c>
      <c r="BB7" s="14">
        <v>7357.3499999999995</v>
      </c>
      <c r="BC7" s="43">
        <f>AV7+AW7+AX7+AY7+AZ7+BA7+BB7</f>
        <v>175339.13039999999</v>
      </c>
      <c r="BD7" s="48">
        <v>51498.479999999996</v>
      </c>
      <c r="BE7" s="52">
        <v>65568.563999999998</v>
      </c>
    </row>
    <row r="8" spans="1:57" ht="16.8" customHeight="1" x14ac:dyDescent="0.3">
      <c r="A8" s="7">
        <v>6</v>
      </c>
      <c r="B8" s="8" t="s">
        <v>66</v>
      </c>
      <c r="C8" s="11" t="s">
        <v>62</v>
      </c>
      <c r="D8" s="23">
        <v>13411.98</v>
      </c>
      <c r="E8" s="14">
        <v>4473.72</v>
      </c>
      <c r="F8" s="14">
        <v>8317.08</v>
      </c>
      <c r="G8" s="14">
        <v>4473.72</v>
      </c>
      <c r="H8" s="14">
        <v>1337.2811999999999</v>
      </c>
      <c r="I8" s="14">
        <v>3981.672</v>
      </c>
      <c r="J8" s="14">
        <v>10566.18</v>
      </c>
      <c r="K8" s="14">
        <v>17218.62</v>
      </c>
      <c r="L8" s="14">
        <v>9109.6200000000008</v>
      </c>
      <c r="M8" s="14">
        <v>5519.0159999999996</v>
      </c>
      <c r="N8" s="14">
        <v>5881.32</v>
      </c>
      <c r="O8" s="14">
        <v>2336.31</v>
      </c>
      <c r="P8" s="14">
        <v>7476.192</v>
      </c>
      <c r="Q8" s="14">
        <v>1082.9033999999999</v>
      </c>
      <c r="R8" s="14">
        <v>6612.66</v>
      </c>
      <c r="S8" s="14">
        <v>7005.9839999999995</v>
      </c>
      <c r="T8" s="14">
        <v>7628.58</v>
      </c>
      <c r="U8" s="14">
        <v>6514.4952000000003</v>
      </c>
      <c r="V8" s="14">
        <v>4834.8</v>
      </c>
      <c r="W8" s="14">
        <v>8855.3340000000007</v>
      </c>
      <c r="X8" s="14">
        <v>1219.8399999999999</v>
      </c>
      <c r="Y8" s="14">
        <v>1187.8920000000001</v>
      </c>
      <c r="Z8" s="24">
        <f>D8+E8+F8+G8+H8+I8+J8+K8+L8+M8+N8+O8+P8+Q8+R8+S8+T8+U8+V8+W8+X8+Y8</f>
        <v>139045.1998</v>
      </c>
      <c r="AA8" s="34">
        <v>12901.514999999999</v>
      </c>
      <c r="AB8" s="14">
        <v>8719.5239999999994</v>
      </c>
      <c r="AC8" s="14">
        <v>10226.040000000001</v>
      </c>
      <c r="AD8" s="14">
        <v>11051.931</v>
      </c>
      <c r="AE8" s="14">
        <v>13017.708000000001</v>
      </c>
      <c r="AF8" s="14">
        <v>13007.313</v>
      </c>
      <c r="AG8" s="14">
        <v>8244.7199999999993</v>
      </c>
      <c r="AH8" s="14">
        <v>9475.0589999999993</v>
      </c>
      <c r="AI8" s="35">
        <f>AA8+AB8+AC8+AD8+AE8+AF8+AG8+AH8</f>
        <v>86643.809999999983</v>
      </c>
      <c r="AJ8" s="34">
        <v>19772.609999999997</v>
      </c>
      <c r="AK8" s="14">
        <v>11143.241999999998</v>
      </c>
      <c r="AL8" s="14">
        <v>4886.3099999999995</v>
      </c>
      <c r="AM8" s="14">
        <v>2113.4850000000001</v>
      </c>
      <c r="AN8" s="14">
        <v>4231.92</v>
      </c>
      <c r="AO8" s="14">
        <v>2060.1899999999996</v>
      </c>
      <c r="AP8" s="14">
        <v>1104.18</v>
      </c>
      <c r="AQ8" s="14">
        <v>1439.79</v>
      </c>
      <c r="AR8" s="14">
        <v>4604.0940000000001</v>
      </c>
      <c r="AS8" s="14">
        <v>1172.6879999999999</v>
      </c>
      <c r="AT8" s="14">
        <v>14063.94</v>
      </c>
      <c r="AU8" s="35">
        <f>AJ8+AK8+AL8+AM8+AN8+AO8+AP8+AQ8+AR8+AS8+AT8</f>
        <v>66592.448999999993</v>
      </c>
      <c r="AV8" s="34">
        <v>5538.4889999999996</v>
      </c>
      <c r="AW8" s="14">
        <v>7010.1900000000005</v>
      </c>
      <c r="AX8" s="14">
        <v>1580.8319999999999</v>
      </c>
      <c r="AY8" s="14">
        <v>1128.5999999999999</v>
      </c>
      <c r="AZ8" s="14">
        <v>683.79300000000001</v>
      </c>
      <c r="BA8" s="14">
        <v>10993.949999999999</v>
      </c>
      <c r="BB8" s="14">
        <v>1179.75</v>
      </c>
      <c r="BC8" s="43">
        <f>AV8+AW8+AX8+AY8+AZ8+BA8+BB8</f>
        <v>28115.603999999999</v>
      </c>
      <c r="BD8" s="48">
        <v>6437.3099999999995</v>
      </c>
      <c r="BE8" s="52">
        <v>9761.0159999999996</v>
      </c>
    </row>
    <row r="9" spans="1:57" ht="15.6" customHeight="1" x14ac:dyDescent="0.3">
      <c r="A9" s="7">
        <v>7</v>
      </c>
      <c r="B9" s="8" t="s">
        <v>67</v>
      </c>
      <c r="C9" s="11" t="s">
        <v>62</v>
      </c>
      <c r="D9" s="23">
        <v>12360.06</v>
      </c>
      <c r="E9" s="14">
        <v>4122.84</v>
      </c>
      <c r="F9" s="14">
        <v>7664.7599999999993</v>
      </c>
      <c r="G9" s="14">
        <v>4122.84</v>
      </c>
      <c r="H9" s="14">
        <v>1232.3963999999999</v>
      </c>
      <c r="I9" s="14">
        <v>3669.384</v>
      </c>
      <c r="J9" s="14">
        <v>9737.4599999999991</v>
      </c>
      <c r="K9" s="14">
        <v>15868.14</v>
      </c>
      <c r="L9" s="14">
        <v>8395.14</v>
      </c>
      <c r="M9" s="14">
        <v>5086.1519999999991</v>
      </c>
      <c r="N9" s="14">
        <v>5420.04</v>
      </c>
      <c r="O9" s="14">
        <v>2153.0699999999997</v>
      </c>
      <c r="P9" s="14">
        <v>6889.8239999999987</v>
      </c>
      <c r="Q9" s="14">
        <v>997.96979999999985</v>
      </c>
      <c r="R9" s="14">
        <v>6094.0199999999995</v>
      </c>
      <c r="S9" s="14">
        <v>6092.16</v>
      </c>
      <c r="T9" s="14">
        <v>7030.2599999999993</v>
      </c>
      <c r="U9" s="14">
        <v>6003.5544</v>
      </c>
      <c r="V9" s="14">
        <v>4455.5999999999995</v>
      </c>
      <c r="W9" s="14">
        <v>8160.7979999999998</v>
      </c>
      <c r="X9" s="14">
        <v>1060.72</v>
      </c>
      <c r="Y9" s="14">
        <v>1094.7239999999999</v>
      </c>
      <c r="Z9" s="24">
        <f>D9+E9+F9+G9+H9+I9+J9+K9+L9+M9+N9+O9+P9+Q9+R9+S9+T9+U9+V9+W9+X9+Y9</f>
        <v>127711.9126</v>
      </c>
      <c r="AA9" s="34">
        <v>12432.369000000001</v>
      </c>
      <c r="AB9" s="14">
        <v>8402.4504000000015</v>
      </c>
      <c r="AC9" s="14">
        <v>9854.1840000000011</v>
      </c>
      <c r="AD9" s="14">
        <v>10650.042600000001</v>
      </c>
      <c r="AE9" s="14">
        <v>12544.336800000001</v>
      </c>
      <c r="AF9" s="14">
        <v>12534.319800000001</v>
      </c>
      <c r="AG9" s="14">
        <v>7944.9120000000003</v>
      </c>
      <c r="AH9" s="14">
        <v>9130.5114000000012</v>
      </c>
      <c r="AI9" s="35">
        <f>AA9+AB9+AC9+AD9+AE9+AF9+AG9+AH9</f>
        <v>83493.126000000004</v>
      </c>
      <c r="AJ9" s="34">
        <v>19053.606</v>
      </c>
      <c r="AK9" s="14">
        <v>10738.0332</v>
      </c>
      <c r="AL9" s="14">
        <v>4708.6260000000002</v>
      </c>
      <c r="AM9" s="14">
        <v>2036.6310000000003</v>
      </c>
      <c r="AN9" s="14">
        <v>4078.0320000000006</v>
      </c>
      <c r="AO9" s="14">
        <v>1985.2739999999999</v>
      </c>
      <c r="AP9" s="14">
        <v>1064.028</v>
      </c>
      <c r="AQ9" s="14">
        <v>1387.4340000000002</v>
      </c>
      <c r="AR9" s="14">
        <v>4436.6724000000004</v>
      </c>
      <c r="AS9" s="14">
        <v>1130.0448000000001</v>
      </c>
      <c r="AT9" s="14">
        <v>13552.524000000001</v>
      </c>
      <c r="AU9" s="35">
        <f>AJ9+AK9+AL9+AM9+AN9+AO9+AP9+AQ9+AR9+AS9+AT9</f>
        <v>64170.905400000003</v>
      </c>
      <c r="AV9" s="34">
        <v>5337.0893999999998</v>
      </c>
      <c r="AW9" s="14">
        <v>6755.2740000000013</v>
      </c>
      <c r="AX9" s="14">
        <v>1523.3472000000002</v>
      </c>
      <c r="AY9" s="14">
        <v>1087.56</v>
      </c>
      <c r="AZ9" s="14">
        <v>658.92780000000005</v>
      </c>
      <c r="BA9" s="14">
        <v>10594.17</v>
      </c>
      <c r="BB9" s="14">
        <v>1136.8500000000001</v>
      </c>
      <c r="BC9" s="43">
        <f>AV9+AW9+AX9+AY9+AZ9+BA9+BB9</f>
        <v>27093.218399999998</v>
      </c>
      <c r="BD9" s="48">
        <v>6437.3099999999995</v>
      </c>
      <c r="BE9" s="52">
        <v>8912.232</v>
      </c>
    </row>
    <row r="10" spans="1:57" x14ac:dyDescent="0.3">
      <c r="A10" s="7">
        <v>8</v>
      </c>
      <c r="B10" s="8" t="s">
        <v>68</v>
      </c>
      <c r="C10" s="11" t="s">
        <v>62</v>
      </c>
      <c r="D10" s="23">
        <v>228003.66</v>
      </c>
      <c r="E10" s="14">
        <v>76053.240000000005</v>
      </c>
      <c r="F10" s="14">
        <v>141390.36000000002</v>
      </c>
      <c r="G10" s="14">
        <v>67193.52</v>
      </c>
      <c r="H10" s="14">
        <v>22733.7804</v>
      </c>
      <c r="I10" s="14">
        <v>67688.424000000014</v>
      </c>
      <c r="J10" s="14">
        <v>179625.06</v>
      </c>
      <c r="K10" s="14">
        <v>292716.54000000004</v>
      </c>
      <c r="L10" s="14">
        <v>154863.54</v>
      </c>
      <c r="M10" s="14">
        <v>93823.271999999997</v>
      </c>
      <c r="N10" s="14">
        <v>99982.44</v>
      </c>
      <c r="O10" s="14">
        <v>39717.270000000004</v>
      </c>
      <c r="P10" s="14">
        <v>127095.264</v>
      </c>
      <c r="Q10" s="14">
        <v>18409.357800000002</v>
      </c>
      <c r="R10" s="14">
        <v>112415.22</v>
      </c>
      <c r="S10" s="14">
        <v>133418.304</v>
      </c>
      <c r="T10" s="14">
        <v>129685.86</v>
      </c>
      <c r="U10" s="14">
        <v>110746.41840000001</v>
      </c>
      <c r="V10" s="14">
        <v>82191.600000000006</v>
      </c>
      <c r="W10" s="14">
        <v>133003.644</v>
      </c>
      <c r="X10" s="14">
        <v>23229.759999999998</v>
      </c>
      <c r="Y10" s="14">
        <v>20194.164000000001</v>
      </c>
      <c r="Z10" s="24">
        <f>D10+E10+F10+G10+H10+I10+J10+K10+L10+M10+N10+O10+P10+Q10+R10+S10+T10+U10+V10+W10+X10+Y10</f>
        <v>2354180.6985999998</v>
      </c>
      <c r="AA10" s="34">
        <v>204313.08300000001</v>
      </c>
      <c r="AB10" s="14">
        <v>138085.5528</v>
      </c>
      <c r="AC10" s="14">
        <v>161943.288</v>
      </c>
      <c r="AD10" s="14">
        <v>175022.3982</v>
      </c>
      <c r="AE10" s="14">
        <v>206153.15760000001</v>
      </c>
      <c r="AF10" s="14">
        <v>205988.5386</v>
      </c>
      <c r="AG10" s="14">
        <v>130566.38400000001</v>
      </c>
      <c r="AH10" s="14">
        <v>150050.4798</v>
      </c>
      <c r="AI10" s="35">
        <f>AA10+AB10+AC10+AD10+AE10+AF10+AG10+AH10</f>
        <v>1372122.8820000002</v>
      </c>
      <c r="AJ10" s="34">
        <v>313126.24199999997</v>
      </c>
      <c r="AK10" s="14">
        <v>176468.43239999999</v>
      </c>
      <c r="AL10" s="14">
        <v>77381.381999999998</v>
      </c>
      <c r="AM10" s="14">
        <v>33469.917000000001</v>
      </c>
      <c r="AN10" s="14">
        <v>67018.224000000002</v>
      </c>
      <c r="AO10" s="14">
        <v>32625.917999999998</v>
      </c>
      <c r="AP10" s="14">
        <v>17486.196</v>
      </c>
      <c r="AQ10" s="14">
        <v>22801.038</v>
      </c>
      <c r="AR10" s="14">
        <v>72912.106799999994</v>
      </c>
      <c r="AS10" s="14">
        <v>18571.113600000001</v>
      </c>
      <c r="AT10" s="14">
        <v>222721.66800000001</v>
      </c>
      <c r="AU10" s="35">
        <f>AJ10+AK10+AL10+AM10+AN10+AO10+AP10+AQ10+AR10+AS10+AT10</f>
        <v>1054582.2378</v>
      </c>
      <c r="AV10" s="34">
        <v>87709.525799999989</v>
      </c>
      <c r="AW10" s="14">
        <v>111015.91800000001</v>
      </c>
      <c r="AX10" s="14">
        <v>25034.630400000002</v>
      </c>
      <c r="AY10" s="14">
        <v>17872.919999999998</v>
      </c>
      <c r="AZ10" s="14">
        <v>10828.794599999999</v>
      </c>
      <c r="BA10" s="14">
        <v>174104.19</v>
      </c>
      <c r="BB10" s="14">
        <v>18682.95</v>
      </c>
      <c r="BC10" s="43">
        <f>AV10+AW10+AX10+AY10+AZ10+BA10+BB10</f>
        <v>445248.92880000005</v>
      </c>
      <c r="BD10" s="48">
        <v>92697.26400000001</v>
      </c>
      <c r="BE10" s="52">
        <v>179942.20800000001</v>
      </c>
    </row>
    <row r="11" spans="1:57" x14ac:dyDescent="0.3">
      <c r="A11" s="7">
        <v>9</v>
      </c>
      <c r="B11" s="8" t="s">
        <v>69</v>
      </c>
      <c r="C11" s="11" t="s">
        <v>62</v>
      </c>
      <c r="D11" s="23">
        <v>133067.88</v>
      </c>
      <c r="E11" s="14">
        <v>44386.32</v>
      </c>
      <c r="F11" s="14">
        <v>82518.48</v>
      </c>
      <c r="G11" s="14">
        <v>35351.159999999996</v>
      </c>
      <c r="H11" s="14">
        <v>13267.9272</v>
      </c>
      <c r="I11" s="14">
        <v>39504.432000000001</v>
      </c>
      <c r="J11" s="14">
        <v>104833.08</v>
      </c>
      <c r="K11" s="14">
        <v>170835.72</v>
      </c>
      <c r="L11" s="14">
        <v>90381.72</v>
      </c>
      <c r="M11" s="14">
        <v>54757.295999999995</v>
      </c>
      <c r="N11" s="14">
        <v>58351.92</v>
      </c>
      <c r="O11" s="14">
        <v>23179.86</v>
      </c>
      <c r="P11" s="14">
        <v>74175.551999999996</v>
      </c>
      <c r="Q11" s="14">
        <v>10744.100399999999</v>
      </c>
      <c r="R11" s="14">
        <v>65607.959999999992</v>
      </c>
      <c r="S11" s="14">
        <v>78284.256000000008</v>
      </c>
      <c r="T11" s="14">
        <v>75687.48</v>
      </c>
      <c r="U11" s="14">
        <v>64634.011200000001</v>
      </c>
      <c r="V11" s="14">
        <v>47968.799999999996</v>
      </c>
      <c r="W11" s="14">
        <v>69974.502000000008</v>
      </c>
      <c r="X11" s="14">
        <v>13630.24</v>
      </c>
      <c r="Y11" s="14">
        <v>7826.1120000000001</v>
      </c>
      <c r="Z11" s="24">
        <f>D11+E11+F11+G11+H11+I11+J11+K11+L11+M11+N11+O11+P11+Q11+R11+S11+T11+U11+V11+W11+X11+Y11</f>
        <v>1358968.8088</v>
      </c>
      <c r="AA11" s="34">
        <v>120570.52200000001</v>
      </c>
      <c r="AB11" s="14">
        <v>81487.915200000003</v>
      </c>
      <c r="AC11" s="14">
        <v>95566.991999999998</v>
      </c>
      <c r="AD11" s="14">
        <v>103285.31880000001</v>
      </c>
      <c r="AE11" s="14">
        <v>121656.39840000001</v>
      </c>
      <c r="AF11" s="14">
        <v>121559.2524</v>
      </c>
      <c r="AG11" s="14">
        <v>77050.656000000003</v>
      </c>
      <c r="AH11" s="14">
        <v>88548.733200000002</v>
      </c>
      <c r="AI11" s="35">
        <f>AA11+AB11+AC11+AD11+AE11+AF11+AG11+AH11</f>
        <v>809725.78800000006</v>
      </c>
      <c r="AJ11" s="34">
        <v>184784.02799999999</v>
      </c>
      <c r="AK11" s="14">
        <v>104138.66159999999</v>
      </c>
      <c r="AL11" s="14">
        <v>45664.788</v>
      </c>
      <c r="AM11" s="14">
        <v>19751.478000000003</v>
      </c>
      <c r="AN11" s="14">
        <v>39549.216</v>
      </c>
      <c r="AO11" s="14">
        <v>19253.412</v>
      </c>
      <c r="AP11" s="14">
        <v>10319.064</v>
      </c>
      <c r="AQ11" s="14">
        <v>13455.492</v>
      </c>
      <c r="AR11" s="14">
        <v>43027.351200000005</v>
      </c>
      <c r="AS11" s="14">
        <v>10959.3024</v>
      </c>
      <c r="AT11" s="14">
        <v>131433.91200000001</v>
      </c>
      <c r="AU11" s="35">
        <f>AJ11+AK11+AL11+AM11+AN11+AO11+AP11+AQ11+AR11+AS11+AT11</f>
        <v>622336.70519999997</v>
      </c>
      <c r="AV11" s="34">
        <v>51759.697199999995</v>
      </c>
      <c r="AW11" s="14">
        <v>65513.412000000004</v>
      </c>
      <c r="AX11" s="14">
        <v>14773.5936</v>
      </c>
      <c r="AY11" s="14">
        <v>10547.28</v>
      </c>
      <c r="AZ11" s="14">
        <v>6390.3564000000006</v>
      </c>
      <c r="BA11" s="14">
        <v>102743.46</v>
      </c>
      <c r="BB11" s="14">
        <v>11025.3</v>
      </c>
      <c r="BC11" s="43">
        <f>AV11+AW11+AX11+AY11+AZ11+BA11+BB11</f>
        <v>262753.0992</v>
      </c>
      <c r="BD11" s="48">
        <v>45833.647199999999</v>
      </c>
      <c r="BE11" s="52">
        <v>103339.45199999999</v>
      </c>
    </row>
    <row r="12" spans="1:57" ht="15" thickBot="1" x14ac:dyDescent="0.35">
      <c r="A12" s="7">
        <v>10</v>
      </c>
      <c r="B12" s="9" t="s">
        <v>70</v>
      </c>
      <c r="C12" s="11"/>
      <c r="D12" s="25">
        <v>105192</v>
      </c>
      <c r="E12" s="26">
        <v>70176</v>
      </c>
      <c r="F12" s="26">
        <v>130464</v>
      </c>
      <c r="G12" s="26">
        <v>70176</v>
      </c>
      <c r="H12" s="26">
        <v>20976.959999999999</v>
      </c>
      <c r="I12" s="26">
        <v>62457.600000000006</v>
      </c>
      <c r="J12" s="26">
        <v>165744</v>
      </c>
      <c r="K12" s="26">
        <v>253215</v>
      </c>
      <c r="L12" s="26">
        <v>125034</v>
      </c>
      <c r="M12" s="26">
        <v>86572.799999999988</v>
      </c>
      <c r="N12" s="26">
        <v>92256</v>
      </c>
      <c r="O12" s="26">
        <v>36648</v>
      </c>
      <c r="P12" s="26">
        <v>102614.39999999999</v>
      </c>
      <c r="Q12" s="26">
        <v>16986.72</v>
      </c>
      <c r="R12" s="26">
        <v>71313</v>
      </c>
      <c r="S12" s="26">
        <v>83767.200000000012</v>
      </c>
      <c r="T12" s="26">
        <v>119664</v>
      </c>
      <c r="U12" s="26">
        <v>127735.20000000001</v>
      </c>
      <c r="V12" s="26">
        <v>75840</v>
      </c>
      <c r="W12" s="26">
        <v>0</v>
      </c>
      <c r="X12" s="26">
        <v>0</v>
      </c>
      <c r="Y12" s="26">
        <v>18633.599999999999</v>
      </c>
      <c r="Z12" s="27">
        <f>D12+E12+F12+G12+H12+I12+J12+K12+L12+M12+N12+O12+P12+Q12+R12+S12+T12+U12+V12+W12+X12+Y12</f>
        <v>1835466.48</v>
      </c>
      <c r="AA12" s="36">
        <v>187658.40000000002</v>
      </c>
      <c r="AB12" s="26">
        <v>126829.44</v>
      </c>
      <c r="AC12" s="26">
        <v>148742.40000000002</v>
      </c>
      <c r="AD12" s="26">
        <v>160755.36000000002</v>
      </c>
      <c r="AE12" s="26">
        <v>189348.48000000001</v>
      </c>
      <c r="AF12" s="26">
        <v>189197.28</v>
      </c>
      <c r="AG12" s="26">
        <v>119923.20000000001</v>
      </c>
      <c r="AH12" s="26">
        <v>137819.04</v>
      </c>
      <c r="AI12" s="37">
        <f>AA12+AB12+AC12+AD12+AE12+AF12+AG12+AH12</f>
        <v>1260273.6000000001</v>
      </c>
      <c r="AJ12" s="36">
        <v>287601.59999999998</v>
      </c>
      <c r="AK12" s="39">
        <v>162083.51999999999</v>
      </c>
      <c r="AL12" s="26">
        <v>71073.600000000006</v>
      </c>
      <c r="AM12" s="40">
        <v>30741.600000000002</v>
      </c>
      <c r="AN12" s="39">
        <v>61555.200000000004</v>
      </c>
      <c r="AO12" s="39">
        <v>29966.399999999998</v>
      </c>
      <c r="AP12" s="39">
        <v>16060.800000000001</v>
      </c>
      <c r="AQ12" s="26">
        <v>20942.400000000001</v>
      </c>
      <c r="AR12" s="39">
        <v>66968.639999999999</v>
      </c>
      <c r="AS12" s="26">
        <v>17057.28</v>
      </c>
      <c r="AT12" s="26">
        <v>204566.40000000002</v>
      </c>
      <c r="AU12" s="37">
        <f>AJ12+AK12+AL12+AM12+AN12+AO12+AP12+AQ12+AR12+AS12+AT12</f>
        <v>968617.44000000006</v>
      </c>
      <c r="AV12" s="36">
        <v>80559.839999999997</v>
      </c>
      <c r="AW12" s="26">
        <v>101966.40000000001</v>
      </c>
      <c r="AX12" s="26">
        <v>22993.920000000002</v>
      </c>
      <c r="AY12" s="26">
        <v>16416</v>
      </c>
      <c r="AZ12" s="26">
        <v>9946.08</v>
      </c>
      <c r="BA12" s="26">
        <v>159912</v>
      </c>
      <c r="BB12" s="26">
        <v>17160</v>
      </c>
      <c r="BC12" s="44">
        <f>AV12+AW12+AX12+AY12+AZ12+BA12+BB12</f>
        <v>408954.24</v>
      </c>
      <c r="BD12" s="49">
        <v>102996.95999999999</v>
      </c>
      <c r="BE12" s="53">
        <v>148537.19999999998</v>
      </c>
    </row>
    <row r="13" spans="1:57" x14ac:dyDescent="0.3">
      <c r="A13" s="5" t="s">
        <v>71</v>
      </c>
      <c r="B13" s="6"/>
      <c r="C13" s="6"/>
      <c r="D13" s="57">
        <f>D14+D15+D16+D17+D18+D19+D20+D21+D22</f>
        <v>653127.41</v>
      </c>
      <c r="E13" s="58">
        <f>E14+E15+E16+E17+E18+E19+E20+E21+E22</f>
        <v>237461.58000000007</v>
      </c>
      <c r="F13" s="58">
        <f>F14+F15+F16+F17+F18+F19+F20+F21+F22</f>
        <v>424182.97000000009</v>
      </c>
      <c r="G13" s="58">
        <f>G14+G15+G16+G17+G18+G19+G20+G21+G22</f>
        <v>378011.95999999996</v>
      </c>
      <c r="H13" s="58">
        <f>H14+H15+H16+H17+H18+H19+H20+H21+H22</f>
        <v>66412.150000000009</v>
      </c>
      <c r="I13" s="58">
        <f>I14+I15+I16+I17+I18+I19+I20+I21+I22</f>
        <v>269781.82</v>
      </c>
      <c r="J13" s="58">
        <f>J14+J15+J16+J17+J18+J19+J20+J21+J22</f>
        <v>749439.38</v>
      </c>
      <c r="K13" s="58">
        <f>K14+K15+K16+K17+K18+K19+K20+K21+K22</f>
        <v>1140396.44</v>
      </c>
      <c r="L13" s="58">
        <f>L14+L15+L16+L17+L18+L19+L20+L21+L22</f>
        <v>407194.02</v>
      </c>
      <c r="M13" s="58">
        <f>M14+M15+M16+M17+M18+M19+M20+M21+M22</f>
        <v>286154.82</v>
      </c>
      <c r="N13" s="58">
        <f>N14+N15+N16+N17+N18+N19+N20+N21+N22</f>
        <v>296883.90000000008</v>
      </c>
      <c r="O13" s="58">
        <f>O14+O15+O16+O17+O18+O19+O20+O21+O22</f>
        <v>98015</v>
      </c>
      <c r="P13" s="58">
        <f>P14+P15+P16+P17+P18+P19+P20+P21+P22</f>
        <v>328861.47999999992</v>
      </c>
      <c r="Q13" s="58">
        <f>Q14+Q15+Q16+Q17+Q18+Q19+Q20+Q21+Q22</f>
        <v>56682.27</v>
      </c>
      <c r="R13" s="58">
        <f>R14+R15+R16+R17+R18+R19+R20+R21+R22</f>
        <v>366079.85</v>
      </c>
      <c r="S13" s="58">
        <f>S14+S15+S16+S17+S18+S19+S20+S21+S22</f>
        <v>230440.00000000006</v>
      </c>
      <c r="T13" s="58">
        <f>T14+T15+T16+T17+T18+T19+T20+T21+T22</f>
        <v>342062.27000000008</v>
      </c>
      <c r="U13" s="58">
        <f>U14+U15+U16+U17+U18+U19+U20+U21+U22</f>
        <v>328604.39</v>
      </c>
      <c r="V13" s="58">
        <f>V14+V15+V16+V17+V18+V19+V20+V21+V22</f>
        <v>245580.64000000007</v>
      </c>
      <c r="W13" s="58">
        <f>W14+W15+W16+W17+W18+W19+W20+W21+W22</f>
        <v>395538.51000000007</v>
      </c>
      <c r="X13" s="58"/>
      <c r="Y13" s="58">
        <f>Y14+Y15+Y16+Y17+Y18+Y19+Y20+Y21+Y22</f>
        <v>47506.259999999995</v>
      </c>
      <c r="Z13" s="59">
        <f>D13+E13+F13+G13+H13+I13+J13+K13+L13+M13+N13+O13+P13+Q13+R13+S13+T13+U13+V13+W13+X13+Y13</f>
        <v>7348417.1199999992</v>
      </c>
      <c r="AA13" s="57">
        <f>AA14+AA15+AA16+AA17+AA18+AA19+AA20+AA21+AA22</f>
        <v>918708.1475950639</v>
      </c>
      <c r="AB13" s="58">
        <f>AB14+AB15+AB16+AB17+AB18+AB19+AB20+AB21+AB22</f>
        <v>638248.50895990152</v>
      </c>
      <c r="AC13" s="58">
        <f>AC14+AC15+AC16+AC17+AC18+AC19+AC20+AC21+AC22</f>
        <v>551087.53449475067</v>
      </c>
      <c r="AD13" s="58">
        <f>AD14+AD15+AD16+AD17+AD18+AD19+AD20+AD21+AD22</f>
        <v>522016.16235216142</v>
      </c>
      <c r="AE13" s="58">
        <f>AE14+AE15+AE16+AE17+AE18+AE19+AE20+AE21+AE22</f>
        <v>862630.63985022251</v>
      </c>
      <c r="AF13" s="58">
        <f>AF14+AF15+AF16+AF17+AF18+AF19+AF20+AF21+AF22</f>
        <v>926015.59888723993</v>
      </c>
      <c r="AG13" s="58">
        <f>AG14+AG15+AG16+AG17+AG18+AG19+AG20+AG21+AG22</f>
        <v>638540.32435912662</v>
      </c>
      <c r="AH13" s="58">
        <f>AH14+AH15+AH16+AH17+AH18+AH19+AH20+AH21+AH22</f>
        <v>483469.85018906248</v>
      </c>
      <c r="AI13" s="59">
        <f>AA13+AB13+AC13+AD13+AE13+AF13+AG13+AH13</f>
        <v>5540716.7666875292</v>
      </c>
      <c r="AJ13" s="57">
        <f>AJ14+AJ15+AJ16+AJ17+AJ18+AJ19+AJ20+AJ21+AJ22</f>
        <v>1239383.3099999998</v>
      </c>
      <c r="AK13" s="58">
        <f>AK14+AK15+AK16+AK17+AK18+AK19+AK20+AK21+AK22</f>
        <v>618133.33000000007</v>
      </c>
      <c r="AL13" s="58">
        <f>AL14+AL15+AL16+AL17+AL18+AL19+AL20+AL21+AL22</f>
        <v>352703.27975999995</v>
      </c>
      <c r="AM13" s="58">
        <f>AM14+AM15+AM16+AM17+AM18+AM19+AM20+AM21+AM22</f>
        <v>112644.67000000001</v>
      </c>
      <c r="AN13" s="58">
        <f>AN14+AN15+AN16+AN17+AN18+AN19+AN20+AN21+AN22</f>
        <v>203249.55999999994</v>
      </c>
      <c r="AO13" s="58">
        <f>AO14+AO15+AO16+AO17+AO18+AO19+AO20+AO21+AO22</f>
        <v>144239.42000000001</v>
      </c>
      <c r="AP13" s="58">
        <f>AP14+AP15+AP16+AP17+AP18+AP19+AP20+AP21+AP22</f>
        <v>53906.73000000001</v>
      </c>
      <c r="AQ13" s="58">
        <f>AQ14+AQ15+AQ16+AQ17+AQ18+AQ19+AQ20+AQ21+AQ22</f>
        <v>81045.500000000029</v>
      </c>
      <c r="AR13" s="58">
        <f>AR14+AR15+AR16+AR17+AR18+AR19+AR20+AR21+AR22</f>
        <v>236286.81000000003</v>
      </c>
      <c r="AS13" s="58">
        <f>AS14+AS15+AS16+AS17+AS18+AS19+AS20+AS21+AS22</f>
        <v>92568.060000000012</v>
      </c>
      <c r="AT13" s="58">
        <f>AT14+AT15+AT16+AT17+AT18+AT19+AT20+AT21+AT22</f>
        <v>671244.98</v>
      </c>
      <c r="AU13" s="59">
        <f>AJ13+AK13+AL13+AM13+AN13+AO13+AP13+AQ13+AR13+AS13+AT13</f>
        <v>3805405.6497599999</v>
      </c>
      <c r="AV13" s="57">
        <f>AV14+AV15+AV16+AV17+AV18+AV19+AV20+AV21+AV22</f>
        <v>305186.74</v>
      </c>
      <c r="AW13" s="58">
        <f>AW14+AW15+AW16+AW17+AW18+AW19+AW20+AW21+AW22</f>
        <v>420137.5</v>
      </c>
      <c r="AX13" s="58">
        <f>AX14+AX15+AX16+AX17+AX18+AX19+AX20+AX21+AX22</f>
        <v>66537.400000000023</v>
      </c>
      <c r="AY13" s="58">
        <f>AY14+AY15+AY16+AY17+AY18+AY19+AY20+AY21+AY22</f>
        <v>63987.360000000008</v>
      </c>
      <c r="AZ13" s="58">
        <f>AZ14+AZ15+AZ16+AZ17+AZ18+AZ19+AZ20+AZ21+AZ22</f>
        <v>58351.259999999987</v>
      </c>
      <c r="BA13" s="58">
        <f>BA14+BA15+BA16+BA17+BA18+BA19+BA20+BA21+BA22</f>
        <v>621097.28999999992</v>
      </c>
      <c r="BB13" s="58">
        <f>BB14+BB15+BB16+BB17+BB18+BB19+BB20+BB21+BB22</f>
        <v>54997.880000000005</v>
      </c>
      <c r="BC13" s="59">
        <f>AV13+AW13+AX13+AY13+AZ13+BA13+BB13</f>
        <v>1590295.4299999997</v>
      </c>
      <c r="BD13" s="64">
        <f>BD14+BD15+BD16+BD17+BD18+BD19+BD20+BD21+BD22</f>
        <v>316693.69000000006</v>
      </c>
      <c r="BE13" s="64">
        <f>BE14+BE15+BE16+BE17+BE18+BE19+BE20+BE21+BE22</f>
        <v>796656.87999999989</v>
      </c>
    </row>
    <row r="14" spans="1:57" x14ac:dyDescent="0.3">
      <c r="A14" s="7">
        <v>1</v>
      </c>
      <c r="B14" s="8" t="s">
        <v>70</v>
      </c>
      <c r="C14" s="11" t="s">
        <v>62</v>
      </c>
      <c r="D14" s="60">
        <v>0</v>
      </c>
      <c r="E14" s="56">
        <v>20358</v>
      </c>
      <c r="F14" s="56">
        <v>51989</v>
      </c>
      <c r="G14" s="56">
        <v>166285</v>
      </c>
      <c r="H14" s="56">
        <v>0</v>
      </c>
      <c r="I14" s="56">
        <v>88390</v>
      </c>
      <c r="J14" s="56">
        <v>239382</v>
      </c>
      <c r="K14" s="56">
        <v>293851</v>
      </c>
      <c r="L14" s="56">
        <v>0</v>
      </c>
      <c r="M14" s="56">
        <v>11937</v>
      </c>
      <c r="N14" s="56">
        <v>13441</v>
      </c>
      <c r="O14" s="56">
        <v>0</v>
      </c>
      <c r="P14" s="56">
        <v>0</v>
      </c>
      <c r="Q14" s="56">
        <v>2898</v>
      </c>
      <c r="R14" s="56">
        <v>0</v>
      </c>
      <c r="S14" s="56">
        <v>0</v>
      </c>
      <c r="T14" s="56">
        <v>1726</v>
      </c>
      <c r="U14" s="56">
        <v>5165</v>
      </c>
      <c r="V14" s="56">
        <v>4905</v>
      </c>
      <c r="W14" s="56">
        <v>0</v>
      </c>
      <c r="X14" s="56"/>
      <c r="Y14" s="56">
        <v>0</v>
      </c>
      <c r="Z14" s="38">
        <f>D14+E14+F14+G14+H14+I14+J14+K14+L14+M14+N14+O14+P14+Q14+R14+S14+T14+U14+V14+W14+X14+Y14</f>
        <v>900327</v>
      </c>
      <c r="AA14" s="60">
        <v>324233</v>
      </c>
      <c r="AB14" s="56">
        <v>236817</v>
      </c>
      <c r="AC14" s="56">
        <v>92434</v>
      </c>
      <c r="AD14" s="56">
        <v>28986</v>
      </c>
      <c r="AE14" s="56">
        <v>294000</v>
      </c>
      <c r="AF14" s="56">
        <v>355964</v>
      </c>
      <c r="AG14" s="56">
        <v>224078</v>
      </c>
      <c r="AH14" s="56">
        <v>54261</v>
      </c>
      <c r="AI14" s="38">
        <f>AA14+AB14+AC14+AD14+AE14+AF14+AG14+AH14</f>
        <v>1610773</v>
      </c>
      <c r="AJ14" s="60">
        <v>315349</v>
      </c>
      <c r="AK14" s="70">
        <v>97406</v>
      </c>
      <c r="AL14" s="70">
        <v>126318</v>
      </c>
      <c r="AM14" s="70">
        <v>13881</v>
      </c>
      <c r="AN14" s="70">
        <v>4411</v>
      </c>
      <c r="AO14" s="70">
        <v>47966</v>
      </c>
      <c r="AP14" s="70">
        <v>2308</v>
      </c>
      <c r="AQ14" s="70">
        <v>13678.84</v>
      </c>
      <c r="AR14" s="70">
        <v>21136.05</v>
      </c>
      <c r="AS14" s="70">
        <v>37768</v>
      </c>
      <c r="AT14" s="70">
        <v>14032</v>
      </c>
      <c r="AU14" s="38">
        <f>AJ14+AK14+AL14+AM14+AN14+AO14+AP14+AQ14+AR14+AS14+AT14</f>
        <v>694253.89</v>
      </c>
      <c r="AV14" s="60">
        <v>46993</v>
      </c>
      <c r="AW14" s="70">
        <v>93335</v>
      </c>
      <c r="AX14" s="70">
        <v>0</v>
      </c>
      <c r="AY14" s="70">
        <v>11231</v>
      </c>
      <c r="AZ14" s="70">
        <v>26297</v>
      </c>
      <c r="BA14" s="70">
        <v>108579</v>
      </c>
      <c r="BB14" s="70">
        <v>0</v>
      </c>
      <c r="BC14" s="38">
        <f>AV14+AW14+AX14+AY14+AZ14+BA14+BB14</f>
        <v>286435</v>
      </c>
      <c r="BD14" s="65">
        <v>53290</v>
      </c>
      <c r="BE14" s="65">
        <v>301569</v>
      </c>
    </row>
    <row r="15" spans="1:57" ht="26.4" x14ac:dyDescent="0.3">
      <c r="A15" s="7">
        <v>2</v>
      </c>
      <c r="B15" s="8" t="s">
        <v>72</v>
      </c>
      <c r="C15" s="11" t="s">
        <v>62</v>
      </c>
      <c r="D15" s="60">
        <v>70537.760280000002</v>
      </c>
      <c r="E15" s="56">
        <v>23447.186640000004</v>
      </c>
      <c r="F15" s="56">
        <v>29031.129660000006</v>
      </c>
      <c r="G15" s="56">
        <v>22866.51168</v>
      </c>
      <c r="H15" s="56">
        <v>7172.512200000001</v>
      </c>
      <c r="I15" s="56">
        <v>19590.316559999999</v>
      </c>
      <c r="J15" s="56">
        <v>49475.565860000002</v>
      </c>
      <c r="K15" s="56">
        <v>91426.907520000022</v>
      </c>
      <c r="L15" s="56">
        <v>31761.133560000006</v>
      </c>
      <c r="M15" s="56">
        <v>29615.524560000002</v>
      </c>
      <c r="N15" s="56">
        <v>30611.833200000008</v>
      </c>
      <c r="O15" s="56">
        <v>7645.1699999999992</v>
      </c>
      <c r="P15" s="56">
        <v>25651.195439999992</v>
      </c>
      <c r="Q15" s="56">
        <v>5808.7011599999996</v>
      </c>
      <c r="R15" s="56">
        <v>35509.745449999995</v>
      </c>
      <c r="S15" s="56">
        <v>22352.680000000004</v>
      </c>
      <c r="T15" s="56">
        <v>26546.229060000005</v>
      </c>
      <c r="U15" s="56">
        <v>34931.454120000002</v>
      </c>
      <c r="V15" s="56">
        <v>25992.969120000009</v>
      </c>
      <c r="W15" s="56">
        <v>38367.23547</v>
      </c>
      <c r="X15" s="56"/>
      <c r="Y15" s="56">
        <v>3420.4507199999998</v>
      </c>
      <c r="Z15" s="38">
        <f>D15+E15+F15+G15+H15+I15+J15+K15+L15+M15+N15+O15+P15+Q15+R15+S15+T15+U15+V15+W15+X15+Y15</f>
        <v>631762.21225999994</v>
      </c>
      <c r="AA15" s="60">
        <v>58853.039611911314</v>
      </c>
      <c r="AB15" s="56">
        <v>39741.719387030251</v>
      </c>
      <c r="AC15" s="56">
        <v>45406.699914980316</v>
      </c>
      <c r="AD15" s="56">
        <v>48809.986072863976</v>
      </c>
      <c r="AE15" s="56">
        <v>56294.43334517203</v>
      </c>
      <c r="AF15" s="56">
        <v>56435.108289836746</v>
      </c>
      <c r="AG15" s="56">
        <v>41031.770111553531</v>
      </c>
      <c r="AH15" s="56">
        <v>42491.676168717182</v>
      </c>
      <c r="AI15" s="38">
        <f>AA15+AB15+AC15+AD15+AE15+AF15+AG15+AH15</f>
        <v>389064.43290206534</v>
      </c>
      <c r="AJ15" s="67">
        <v>91479.396689999994</v>
      </c>
      <c r="AK15" s="71">
        <v>51552.005670000006</v>
      </c>
      <c r="AL15" s="71">
        <v>22605.545159999998</v>
      </c>
      <c r="AM15" s="71">
        <v>9777.6033300000017</v>
      </c>
      <c r="AN15" s="71">
        <v>19685.01744</v>
      </c>
      <c r="AO15" s="71">
        <v>9531.068580000001</v>
      </c>
      <c r="AP15" s="71">
        <v>5108.2742700000008</v>
      </c>
      <c r="AQ15" s="71">
        <v>6669.2993400000023</v>
      </c>
      <c r="AR15" s="71">
        <v>21299.92524</v>
      </c>
      <c r="AS15" s="71">
        <v>5425.2059400000026</v>
      </c>
      <c r="AT15" s="71">
        <v>65064.085019999999</v>
      </c>
      <c r="AU15" s="33">
        <f>AJ15+AK15+AL15+AM15+AN15+AO15+AP15+AQ15+AR15+AS15+AT15</f>
        <v>308197.42668000003</v>
      </c>
      <c r="AV15" s="67">
        <v>25561.180259999997</v>
      </c>
      <c r="AW15" s="71">
        <v>32353.447499999995</v>
      </c>
      <c r="AX15" s="71">
        <v>6587.2026000000023</v>
      </c>
      <c r="AY15" s="71">
        <v>5222.8796400000001</v>
      </c>
      <c r="AZ15" s="71">
        <v>3173.3717399999996</v>
      </c>
      <c r="BA15" s="71">
        <v>50739.310709999998</v>
      </c>
      <c r="BB15" s="71">
        <v>5444.7901200000006</v>
      </c>
      <c r="BC15" s="33">
        <f>AV15+AW15+AX15+AY15+AZ15+BA15+BB15</f>
        <v>129082.18256999999</v>
      </c>
      <c r="BD15" s="65">
        <v>14223.799260000003</v>
      </c>
      <c r="BE15" s="65">
        <v>32675.800079999994</v>
      </c>
    </row>
    <row r="16" spans="1:57" x14ac:dyDescent="0.3">
      <c r="A16" s="7">
        <v>3</v>
      </c>
      <c r="B16" s="8" t="s">
        <v>73</v>
      </c>
      <c r="C16" s="11" t="s">
        <v>62</v>
      </c>
      <c r="D16" s="60">
        <v>86212.818120000011</v>
      </c>
      <c r="E16" s="56">
        <v>28657.672560000006</v>
      </c>
      <c r="F16" s="56">
        <v>53223.737710000009</v>
      </c>
      <c r="G16" s="56">
        <v>27947.958719999999</v>
      </c>
      <c r="H16" s="56">
        <v>8766.4038000000019</v>
      </c>
      <c r="I16" s="56">
        <v>23943.720240000002</v>
      </c>
      <c r="J16" s="56">
        <v>68857.746299999999</v>
      </c>
      <c r="K16" s="56">
        <v>111743.99808000003</v>
      </c>
      <c r="L16" s="56">
        <v>58228.744860000006</v>
      </c>
      <c r="M16" s="56">
        <v>36196.752240000002</v>
      </c>
      <c r="N16" s="56">
        <v>37414.462800000016</v>
      </c>
      <c r="O16" s="56">
        <v>14016.144999999997</v>
      </c>
      <c r="P16" s="56">
        <v>47027.191639999983</v>
      </c>
      <c r="Q16" s="56">
        <v>7099.5236400000003</v>
      </c>
      <c r="R16" s="56">
        <v>49420.779749999994</v>
      </c>
      <c r="S16" s="56">
        <v>31109.400000000005</v>
      </c>
      <c r="T16" s="56">
        <v>48668.086610000006</v>
      </c>
      <c r="U16" s="56">
        <v>42693.999480000006</v>
      </c>
      <c r="V16" s="56">
        <v>31769.184480000011</v>
      </c>
      <c r="W16" s="56">
        <v>53397.698850000008</v>
      </c>
      <c r="X16" s="56"/>
      <c r="Y16" s="56">
        <v>6935.9139599999999</v>
      </c>
      <c r="Z16" s="38">
        <f>D16+E16+F16+G16+H16+I16+J16+K16+L16+M16+N16+O16+P16+Q16+R16+S16+T16+U16+V16+W16+X16+Y16</f>
        <v>873331.93884000031</v>
      </c>
      <c r="AA16" s="60">
        <v>77281.769187358295</v>
      </c>
      <c r="AB16" s="56">
        <v>52186.096164787203</v>
      </c>
      <c r="AC16" s="56">
        <v>59624.959484317587</v>
      </c>
      <c r="AD16" s="56">
        <v>64093.921105780981</v>
      </c>
      <c r="AE16" s="56">
        <v>73921.983180528929</v>
      </c>
      <c r="AF16" s="56">
        <v>74106.707855341185</v>
      </c>
      <c r="AG16" s="56">
        <v>53880.102166686454</v>
      </c>
      <c r="AH16" s="56">
        <v>55797.150524578115</v>
      </c>
      <c r="AI16" s="38">
        <f>AA16+AB16+AC16+AD16+AE16+AF16+AG16+AH16</f>
        <v>510892.68966937874</v>
      </c>
      <c r="AJ16" s="67">
        <v>120124.46029999999</v>
      </c>
      <c r="AK16" s="71">
        <v>67694.55290000001</v>
      </c>
      <c r="AL16" s="71">
        <v>29684.049199999998</v>
      </c>
      <c r="AM16" s="71">
        <v>12839.277100000003</v>
      </c>
      <c r="AN16" s="71">
        <v>25849.012799999997</v>
      </c>
      <c r="AO16" s="71">
        <v>12515.544600000001</v>
      </c>
      <c r="AP16" s="71">
        <v>6707.8349000000007</v>
      </c>
      <c r="AQ16" s="71">
        <v>8757.6658000000025</v>
      </c>
      <c r="AR16" s="71">
        <v>27969.598800000003</v>
      </c>
      <c r="AS16" s="71">
        <v>7124.007800000003</v>
      </c>
      <c r="AT16" s="71">
        <v>85437.687399999995</v>
      </c>
      <c r="AU16" s="33">
        <f>AJ16+AK16+AL16+AM16+AN16+AO16+AP16+AQ16+AR16+AS16+AT16</f>
        <v>404703.69160000002</v>
      </c>
      <c r="AV16" s="67">
        <v>34339.767419999996</v>
      </c>
      <c r="AW16" s="71">
        <v>43464.732499999991</v>
      </c>
      <c r="AX16" s="71">
        <v>8849.4742000000042</v>
      </c>
      <c r="AY16" s="71">
        <v>7016.5958800000008</v>
      </c>
      <c r="AZ16" s="71">
        <v>4263.2165799999993</v>
      </c>
      <c r="BA16" s="71">
        <v>68164.93256999999</v>
      </c>
      <c r="BB16" s="71">
        <v>7314.7180400000007</v>
      </c>
      <c r="BC16" s="33">
        <f>AV16+AW16+AX16+AY16+AZ16+BA16+BB16</f>
        <v>173413.43719</v>
      </c>
      <c r="BD16" s="65">
        <v>49519.893720000015</v>
      </c>
      <c r="BE16" s="65">
        <v>74263.181999999986</v>
      </c>
    </row>
    <row r="17" spans="1:57" x14ac:dyDescent="0.3">
      <c r="A17" s="7">
        <v>4</v>
      </c>
      <c r="B17" s="8" t="s">
        <v>65</v>
      </c>
      <c r="C17" s="11" t="s">
        <v>62</v>
      </c>
      <c r="D17" s="60">
        <v>69231.50546</v>
      </c>
      <c r="E17" s="56">
        <v>23012.979480000005</v>
      </c>
      <c r="F17" s="56">
        <v>42802.306550000008</v>
      </c>
      <c r="G17" s="56">
        <v>22443.05776</v>
      </c>
      <c r="H17" s="56">
        <v>7039.6879000000008</v>
      </c>
      <c r="I17" s="56">
        <v>19227.532920000001</v>
      </c>
      <c r="J17" s="56">
        <v>58656.598700000002</v>
      </c>
      <c r="K17" s="56">
        <v>89733.816640000019</v>
      </c>
      <c r="L17" s="56">
        <v>46827.312300000012</v>
      </c>
      <c r="M17" s="56">
        <v>29067.088919999998</v>
      </c>
      <c r="N17" s="56">
        <v>30044.947400000008</v>
      </c>
      <c r="O17" s="56">
        <v>11271.724999999999</v>
      </c>
      <c r="P17" s="56">
        <v>37819.070199999995</v>
      </c>
      <c r="Q17" s="56">
        <v>5701.1326199999994</v>
      </c>
      <c r="R17" s="56">
        <v>42099.182749999993</v>
      </c>
      <c r="S17" s="56">
        <v>26500.600000000006</v>
      </c>
      <c r="T17" s="56">
        <v>39138.671050000012</v>
      </c>
      <c r="U17" s="56">
        <v>34284.575340000003</v>
      </c>
      <c r="V17" s="56">
        <v>25511.617840000006</v>
      </c>
      <c r="W17" s="56">
        <v>45486.928650000002</v>
      </c>
      <c r="X17" s="56"/>
      <c r="Y17" s="56">
        <v>5558.2324200000003</v>
      </c>
      <c r="Z17" s="38">
        <f>D17+E17+F17+G17+H17+I17+J17+K17+L17+M17+N17+O17+P17+Q17+R17+S17+T17+U17+V17+W17+X17+Y17</f>
        <v>711458.5699</v>
      </c>
      <c r="AA17" s="60">
        <v>70742.542563812589</v>
      </c>
      <c r="AB17" s="56">
        <v>47770.34956622828</v>
      </c>
      <c r="AC17" s="56">
        <v>54579.770604875324</v>
      </c>
      <c r="AD17" s="56">
        <v>58670.589319907202</v>
      </c>
      <c r="AE17" s="56">
        <v>67667.046142176478</v>
      </c>
      <c r="AF17" s="56">
        <v>67836.140267581533</v>
      </c>
      <c r="AG17" s="56">
        <v>49321.01659873606</v>
      </c>
      <c r="AH17" s="56">
        <v>51075.853172498428</v>
      </c>
      <c r="AI17" s="38">
        <f>AA17+AB17+AC17+AD17+AE17+AF17+AG17+AH17</f>
        <v>467663.30823581584</v>
      </c>
      <c r="AJ17" s="67">
        <v>110884.11719999999</v>
      </c>
      <c r="AK17" s="71">
        <v>62487.279600000002</v>
      </c>
      <c r="AL17" s="71">
        <v>27400.660799999994</v>
      </c>
      <c r="AM17" s="71">
        <v>11851.6404</v>
      </c>
      <c r="AN17" s="71">
        <v>23860.627199999995</v>
      </c>
      <c r="AO17" s="71">
        <v>11552.810399999998</v>
      </c>
      <c r="AP17" s="71">
        <v>6191.8476000000001</v>
      </c>
      <c r="AQ17" s="71">
        <v>8083.999200000002</v>
      </c>
      <c r="AR17" s="71">
        <v>25818.091199999999</v>
      </c>
      <c r="AS17" s="71">
        <v>6576.0072000000018</v>
      </c>
      <c r="AT17" s="71">
        <v>78865.5576</v>
      </c>
      <c r="AU17" s="33">
        <f>AJ17+AK17+AL17+AM17+AN17+AO17+AP17+AQ17+AR17+AS17+AT17</f>
        <v>373572.6384</v>
      </c>
      <c r="AV17" s="67">
        <v>29692.280099999996</v>
      </c>
      <c r="AW17" s="71">
        <v>37582.287499999999</v>
      </c>
      <c r="AX17" s="71">
        <v>7651.8010000000031</v>
      </c>
      <c r="AY17" s="71">
        <v>6066.9814000000006</v>
      </c>
      <c r="AZ17" s="71">
        <v>3686.2398999999996</v>
      </c>
      <c r="BA17" s="71">
        <v>58939.60334999999</v>
      </c>
      <c r="BB17" s="71">
        <v>6324.7562000000007</v>
      </c>
      <c r="BC17" s="33">
        <f>AV17+AW17+AX17+AY17+AZ17+BA17+BB17</f>
        <v>149943.94945000001</v>
      </c>
      <c r="BD17" s="65">
        <v>47149.260510000007</v>
      </c>
      <c r="BE17" s="65">
        <v>56440.018319999988</v>
      </c>
    </row>
    <row r="18" spans="1:57" ht="18.600000000000001" customHeight="1" x14ac:dyDescent="0.3">
      <c r="A18" s="7">
        <v>5</v>
      </c>
      <c r="B18" s="8" t="s">
        <v>74</v>
      </c>
      <c r="C18" s="11" t="s">
        <v>62</v>
      </c>
      <c r="D18" s="60">
        <v>65312.741000000009</v>
      </c>
      <c r="E18" s="56">
        <v>21710.358000000007</v>
      </c>
      <c r="F18" s="56">
        <v>23076.026140000005</v>
      </c>
      <c r="G18" s="56">
        <v>21172.696</v>
      </c>
      <c r="H18" s="56">
        <v>6641.2150000000011</v>
      </c>
      <c r="I18" s="56">
        <v>18139.182000000001</v>
      </c>
      <c r="J18" s="56">
        <v>46415.221579999998</v>
      </c>
      <c r="K18" s="56">
        <v>84654.544000000024</v>
      </c>
      <c r="L18" s="56">
        <v>25246.029240000003</v>
      </c>
      <c r="M18" s="56">
        <v>27421.782000000003</v>
      </c>
      <c r="N18" s="56">
        <v>28344.290000000008</v>
      </c>
      <c r="O18" s="56">
        <v>6076.9299999999994</v>
      </c>
      <c r="P18" s="56">
        <v>20389.411759999995</v>
      </c>
      <c r="Q18" s="56">
        <v>5378.4269999999997</v>
      </c>
      <c r="R18" s="56">
        <v>33313.266349999991</v>
      </c>
      <c r="S18" s="56">
        <v>20970.04</v>
      </c>
      <c r="T18" s="56">
        <v>21100.848740000005</v>
      </c>
      <c r="U18" s="56">
        <v>32343.939000000002</v>
      </c>
      <c r="V18" s="56">
        <v>24067.564000000009</v>
      </c>
      <c r="W18" s="56">
        <v>35994.004410000001</v>
      </c>
      <c r="X18" s="56"/>
      <c r="Y18" s="56">
        <v>2612.8443000000002</v>
      </c>
      <c r="Z18" s="38">
        <f>D18+E18+F18+G18+H18+I18+J18+K18+L18+M18+N18+O18+P18+Q18+R18+S18+T18+U18+V18+W18+X18+Y18</f>
        <v>570381.36051999999</v>
      </c>
      <c r="AA18" s="60">
        <v>47558.0118076051</v>
      </c>
      <c r="AB18" s="56">
        <v>32114.520716792122</v>
      </c>
      <c r="AC18" s="56">
        <v>36692.282759580055</v>
      </c>
      <c r="AD18" s="56">
        <v>39442.41298817291</v>
      </c>
      <c r="AE18" s="56">
        <v>45490.451188017803</v>
      </c>
      <c r="AF18" s="56">
        <v>45604.127910979187</v>
      </c>
      <c r="AG18" s="56">
        <v>33156.985948730129</v>
      </c>
      <c r="AH18" s="56">
        <v>34336.708015124997</v>
      </c>
      <c r="AI18" s="38">
        <f>AA18+AB18+AC18+AD18+AE18+AF18+AG18+AH18</f>
        <v>314395.50133500231</v>
      </c>
      <c r="AJ18" s="67">
        <v>73922.7448</v>
      </c>
      <c r="AK18" s="71">
        <v>41658.186399999999</v>
      </c>
      <c r="AL18" s="71">
        <v>18267.107199999999</v>
      </c>
      <c r="AM18" s="71">
        <v>7901.0936000000011</v>
      </c>
      <c r="AN18" s="71">
        <v>15907.084799999999</v>
      </c>
      <c r="AO18" s="71">
        <v>7701.8735999999999</v>
      </c>
      <c r="AP18" s="71">
        <v>4127.8984</v>
      </c>
      <c r="AQ18" s="71">
        <v>5389.332800000002</v>
      </c>
      <c r="AR18" s="71">
        <v>17212.060799999999</v>
      </c>
      <c r="AS18" s="71">
        <v>4384.0048000000015</v>
      </c>
      <c r="AT18" s="71">
        <v>52577.038399999998</v>
      </c>
      <c r="AU18" s="33">
        <f>AJ18+AK18+AL18+AM18+AN18+AO18+AP18+AQ18+AR18+AS18+AT18</f>
        <v>249048.42559999999</v>
      </c>
      <c r="AV18" s="67">
        <v>20655.499199999998</v>
      </c>
      <c r="AW18" s="71">
        <v>26144.199999999997</v>
      </c>
      <c r="AX18" s="71">
        <v>5322.992000000002</v>
      </c>
      <c r="AY18" s="71">
        <v>4220.5088000000005</v>
      </c>
      <c r="AZ18" s="71">
        <v>2564.3407999999995</v>
      </c>
      <c r="BA18" s="71">
        <v>41001.463199999991</v>
      </c>
      <c r="BB18" s="71">
        <v>4399.8304000000007</v>
      </c>
      <c r="BC18" s="33">
        <f>AV18+AW18+AX18+AY18+AZ18+BA18+BB18</f>
        <v>104308.83439999999</v>
      </c>
      <c r="BD18" s="65">
        <v>13696.991880000003</v>
      </c>
      <c r="BE18" s="65">
        <v>29210.184919999992</v>
      </c>
    </row>
    <row r="19" spans="1:57" x14ac:dyDescent="0.3">
      <c r="A19" s="7">
        <v>6</v>
      </c>
      <c r="B19" s="8" t="s">
        <v>66</v>
      </c>
      <c r="C19" s="11" t="s">
        <v>62</v>
      </c>
      <c r="D19" s="60">
        <v>12409.42079</v>
      </c>
      <c r="E19" s="56">
        <v>4124.9680200000012</v>
      </c>
      <c r="F19" s="56">
        <v>7816.0733700000028</v>
      </c>
      <c r="G19" s="56">
        <v>4022.8122399999997</v>
      </c>
      <c r="H19" s="56">
        <v>1261.8308500000001</v>
      </c>
      <c r="I19" s="56">
        <v>3446.4445799999999</v>
      </c>
      <c r="J19" s="56">
        <v>9181.0328399999999</v>
      </c>
      <c r="K19" s="56">
        <v>16084.363360000003</v>
      </c>
      <c r="L19" s="56">
        <v>8551.0744200000026</v>
      </c>
      <c r="M19" s="56">
        <v>5210.1385799999998</v>
      </c>
      <c r="N19" s="56">
        <v>5385.4151000000011</v>
      </c>
      <c r="O19" s="56">
        <v>2058.3149999999996</v>
      </c>
      <c r="P19" s="56">
        <v>6906.0910799999992</v>
      </c>
      <c r="Q19" s="56">
        <v>1021.90113</v>
      </c>
      <c r="R19" s="56">
        <v>6589.4372999999978</v>
      </c>
      <c r="S19" s="56">
        <v>4147.92</v>
      </c>
      <c r="T19" s="56">
        <v>7147.0616700000019</v>
      </c>
      <c r="U19" s="56">
        <v>6145.3484100000005</v>
      </c>
      <c r="V19" s="56">
        <v>4572.8371600000009</v>
      </c>
      <c r="W19" s="56">
        <v>7119.6931799999993</v>
      </c>
      <c r="X19" s="56"/>
      <c r="Y19" s="56">
        <v>997.63146000000006</v>
      </c>
      <c r="Z19" s="38">
        <f>D19+E19+F19+G19+H19+I19+J19+K19+L19+M19+N19+O19+P19+Q19+R19+S19+T19+U19+V19+W19+X19+Y19</f>
        <v>124199.81053999999</v>
      </c>
      <c r="AA19" s="60">
        <v>11889.502951901275</v>
      </c>
      <c r="AB19" s="56">
        <v>8028.6301791980304</v>
      </c>
      <c r="AC19" s="56">
        <v>9173.0706898950139</v>
      </c>
      <c r="AD19" s="56">
        <v>9860.6032470432274</v>
      </c>
      <c r="AE19" s="56">
        <v>11372.612797004451</v>
      </c>
      <c r="AF19" s="56">
        <v>11401.031977744797</v>
      </c>
      <c r="AG19" s="56">
        <v>8289.2464871825323</v>
      </c>
      <c r="AH19" s="56">
        <v>8584.1770037812494</v>
      </c>
      <c r="AI19" s="38">
        <f>AA19+AB19+AC19+AD19+AE19+AF19+AG19+AH19</f>
        <v>78598.875333750577</v>
      </c>
      <c r="AJ19" s="67">
        <v>17556.651889999997</v>
      </c>
      <c r="AK19" s="71">
        <v>9893.81927</v>
      </c>
      <c r="AL19" s="71">
        <v>4338.4379599999993</v>
      </c>
      <c r="AM19" s="71">
        <v>1876.5097300000002</v>
      </c>
      <c r="AN19" s="71">
        <v>3777.9326399999991</v>
      </c>
      <c r="AO19" s="71">
        <v>1829.19498</v>
      </c>
      <c r="AP19" s="71">
        <v>980.37587000000008</v>
      </c>
      <c r="AQ19" s="71">
        <v>1279.9665400000004</v>
      </c>
      <c r="AR19" s="71">
        <v>4087.8644400000003</v>
      </c>
      <c r="AS19" s="71">
        <v>1041.2011400000004</v>
      </c>
      <c r="AT19" s="71">
        <v>12487.046619999999</v>
      </c>
      <c r="AU19" s="33">
        <f>AJ19+AK19+AL19+AM19+AN19+AO19+AP19+AQ19+AR19+AS19+AT19</f>
        <v>59149.001079999995</v>
      </c>
      <c r="AV19" s="67">
        <v>4905.681059999999</v>
      </c>
      <c r="AW19" s="71">
        <v>6209.2474999999986</v>
      </c>
      <c r="AX19" s="71">
        <v>1264.2106000000003</v>
      </c>
      <c r="AY19" s="71">
        <v>1002.3708399999999</v>
      </c>
      <c r="AZ19" s="71">
        <v>609.03093999999987</v>
      </c>
      <c r="BA19" s="71">
        <v>9737.8475099999978</v>
      </c>
      <c r="BB19" s="71">
        <v>1044.9597200000001</v>
      </c>
      <c r="BC19" s="33">
        <f>AV19+AW19+AX19+AY19+AZ19+BA19+BB19</f>
        <v>24773.348169999994</v>
      </c>
      <c r="BD19" s="65">
        <v>6058.2848700000013</v>
      </c>
      <c r="BE19" s="65">
        <v>10891.933359999997</v>
      </c>
    </row>
    <row r="20" spans="1:57" x14ac:dyDescent="0.3">
      <c r="A20" s="7">
        <v>7</v>
      </c>
      <c r="B20" s="8" t="s">
        <v>67</v>
      </c>
      <c r="C20" s="11" t="s">
        <v>62</v>
      </c>
      <c r="D20" s="60">
        <v>11756.293379999999</v>
      </c>
      <c r="E20" s="56">
        <v>3907.8644400000007</v>
      </c>
      <c r="F20" s="56">
        <v>7443.8794000000016</v>
      </c>
      <c r="G20" s="56">
        <v>3811.0852799999998</v>
      </c>
      <c r="H20" s="56">
        <v>1195.4187000000002</v>
      </c>
      <c r="I20" s="56">
        <v>3265.05276</v>
      </c>
      <c r="J20" s="56">
        <v>9181.0328399999999</v>
      </c>
      <c r="K20" s="56">
        <v>15237.817920000001</v>
      </c>
      <c r="L20" s="56">
        <v>8143.8804000000018</v>
      </c>
      <c r="M20" s="56">
        <v>4935.92076</v>
      </c>
      <c r="N20" s="56">
        <v>5101.9722000000011</v>
      </c>
      <c r="O20" s="56">
        <v>1960.2999999999997</v>
      </c>
      <c r="P20" s="56">
        <v>6577.2295999999988</v>
      </c>
      <c r="Q20" s="56">
        <v>968.11685999999986</v>
      </c>
      <c r="R20" s="56">
        <v>6589.4372999999978</v>
      </c>
      <c r="S20" s="56">
        <v>4147.92</v>
      </c>
      <c r="T20" s="56">
        <v>6806.7254000000021</v>
      </c>
      <c r="U20" s="56">
        <v>5821.9090200000001</v>
      </c>
      <c r="V20" s="56">
        <v>4332.1615200000006</v>
      </c>
      <c r="W20" s="56">
        <v>7119.6931799999993</v>
      </c>
      <c r="X20" s="56"/>
      <c r="Y20" s="56">
        <v>950.12520000000006</v>
      </c>
      <c r="Z20" s="38">
        <f>D20+E20+F20+G20+H20+I20+J20+K20+L20+M20+N20+O20+P20+Q20+R20+S20+T20+U20+V20+W20+X20+Y20</f>
        <v>119253.83615999999</v>
      </c>
      <c r="AA20" s="60">
        <v>11295.027804306212</v>
      </c>
      <c r="AB20" s="56">
        <v>7627.1986702381291</v>
      </c>
      <c r="AC20" s="56">
        <v>8714.4171554002623</v>
      </c>
      <c r="AD20" s="56">
        <v>9367.5730846910665</v>
      </c>
      <c r="AE20" s="56">
        <v>10803.982157154227</v>
      </c>
      <c r="AF20" s="56">
        <v>10830.980378857555</v>
      </c>
      <c r="AG20" s="56">
        <v>7874.7841628234046</v>
      </c>
      <c r="AH20" s="56">
        <v>8154.9681535921854</v>
      </c>
      <c r="AI20" s="38">
        <f>AA20+AB20+AC20+AD20+AE20+AF20+AG20+AH20</f>
        <v>74668.931567063031</v>
      </c>
      <c r="AJ20" s="67">
        <v>17556.651889999997</v>
      </c>
      <c r="AK20" s="71">
        <v>9893.81927</v>
      </c>
      <c r="AL20" s="71">
        <v>2384.87772</v>
      </c>
      <c r="AM20" s="71">
        <v>1876.5097300000002</v>
      </c>
      <c r="AN20" s="71">
        <v>3777.9326399999991</v>
      </c>
      <c r="AO20" s="71">
        <v>1829.19498</v>
      </c>
      <c r="AP20" s="71">
        <v>980.37587000000008</v>
      </c>
      <c r="AQ20" s="71">
        <v>1279.9665400000004</v>
      </c>
      <c r="AR20" s="71">
        <v>4087.8644400000003</v>
      </c>
      <c r="AS20" s="71">
        <v>1041.2011400000004</v>
      </c>
      <c r="AT20" s="71">
        <v>12487.046619999999</v>
      </c>
      <c r="AU20" s="33">
        <f>AJ20+AK20+AL20+AM20+AN20+AO20+AP20+AQ20+AR20+AS20+AT20</f>
        <v>57195.440839999996</v>
      </c>
      <c r="AV20" s="67">
        <v>4905.681059999999</v>
      </c>
      <c r="AW20" s="71">
        <v>6209.2474999999986</v>
      </c>
      <c r="AX20" s="71">
        <v>1264.2106000000003</v>
      </c>
      <c r="AY20" s="71">
        <v>1002.3708399999999</v>
      </c>
      <c r="AZ20" s="71">
        <v>609.03093999999987</v>
      </c>
      <c r="BA20" s="71">
        <v>9737.8475099999978</v>
      </c>
      <c r="BB20" s="71">
        <v>1044.9597200000001</v>
      </c>
      <c r="BC20" s="33">
        <f>AV20+AW20+AX20+AY20+AZ20+BA20+BB20</f>
        <v>24773.348169999994</v>
      </c>
      <c r="BD20" s="65">
        <v>5794.8811800000012</v>
      </c>
      <c r="BE20" s="65">
        <v>10891.933359999997</v>
      </c>
    </row>
    <row r="21" spans="1:57" x14ac:dyDescent="0.3">
      <c r="A21" s="7">
        <v>8</v>
      </c>
      <c r="B21" s="8" t="s">
        <v>68</v>
      </c>
      <c r="C21" s="11" t="s">
        <v>62</v>
      </c>
      <c r="D21" s="60">
        <v>214878.91789000001</v>
      </c>
      <c r="E21" s="56">
        <v>71427.07782000002</v>
      </c>
      <c r="F21" s="56">
        <v>132873.24729000003</v>
      </c>
      <c r="G21" s="56">
        <v>69658.169840000002</v>
      </c>
      <c r="H21" s="56">
        <v>21849.597350000004</v>
      </c>
      <c r="I21" s="56">
        <v>59677.908780000005</v>
      </c>
      <c r="J21" s="56">
        <v>167298.82064000002</v>
      </c>
      <c r="K21" s="56">
        <v>278513.44976000005</v>
      </c>
      <c r="L21" s="56">
        <v>145368.26514000003</v>
      </c>
      <c r="M21" s="56">
        <v>90217.662780000013</v>
      </c>
      <c r="N21" s="56">
        <v>93252.714100000027</v>
      </c>
      <c r="O21" s="56">
        <v>34991.354999999996</v>
      </c>
      <c r="P21" s="56">
        <v>117403.54835999997</v>
      </c>
      <c r="Q21" s="56">
        <v>17695.024829999998</v>
      </c>
      <c r="R21" s="56">
        <v>120074.19079999998</v>
      </c>
      <c r="S21" s="56">
        <v>75584.320000000007</v>
      </c>
      <c r="T21" s="56">
        <v>121500.04839000003</v>
      </c>
      <c r="U21" s="56">
        <v>106411.55931000001</v>
      </c>
      <c r="V21" s="56">
        <v>79182.285560000033</v>
      </c>
      <c r="W21" s="56">
        <v>129736.63128</v>
      </c>
      <c r="X21" s="56"/>
      <c r="Y21" s="56">
        <v>17197.26612</v>
      </c>
      <c r="Z21" s="38">
        <f>D21+E21+F21+G21+H21+I21+J21+K21+L21+M21+N21+O21+P21+Q21+R21+S21+T21+U21+V21+W21+X21+Y21</f>
        <v>2164792.0610400001</v>
      </c>
      <c r="AA21" s="60">
        <v>199743.64959194144</v>
      </c>
      <c r="AB21" s="56">
        <v>134880.98701052691</v>
      </c>
      <c r="AC21" s="56">
        <v>154107.58759023625</v>
      </c>
      <c r="AD21" s="56">
        <v>165658.13455032624</v>
      </c>
      <c r="AE21" s="56">
        <v>191059.89498967477</v>
      </c>
      <c r="AF21" s="56">
        <v>191537.33722611258</v>
      </c>
      <c r="AG21" s="56">
        <v>139259.34098466655</v>
      </c>
      <c r="AH21" s="56">
        <v>144214.17366352497</v>
      </c>
      <c r="AI21" s="38">
        <f>AA21+AB21+AC21+AD21+AE21+AF21+AG21+AH21</f>
        <v>1320461.1056070097</v>
      </c>
      <c r="AJ21" s="67">
        <v>310475.52815999999</v>
      </c>
      <c r="AK21" s="71">
        <v>174964.38288000002</v>
      </c>
      <c r="AL21" s="71">
        <v>76721.85024</v>
      </c>
      <c r="AM21" s="71">
        <v>33184.593120000005</v>
      </c>
      <c r="AN21" s="71">
        <v>66809.75615999999</v>
      </c>
      <c r="AO21" s="71">
        <v>32347.869120000003</v>
      </c>
      <c r="AP21" s="71">
        <v>17337.173280000003</v>
      </c>
      <c r="AQ21" s="71">
        <v>22635.197760000006</v>
      </c>
      <c r="AR21" s="71">
        <v>72290.655360000004</v>
      </c>
      <c r="AS21" s="71">
        <v>18412.820160000007</v>
      </c>
      <c r="AT21" s="71">
        <v>220823.56127999999</v>
      </c>
      <c r="AU21" s="33">
        <f>AJ21+AK21+AL21+AM21+AN21+AO21+AP21+AQ21+AR21+AS21+AT21</f>
        <v>1046003.38752</v>
      </c>
      <c r="AV21" s="67">
        <v>87011.290379999991</v>
      </c>
      <c r="AW21" s="71">
        <v>110132.44249999999</v>
      </c>
      <c r="AX21" s="71">
        <v>22423.103800000008</v>
      </c>
      <c r="AY21" s="71">
        <v>17778.893320000003</v>
      </c>
      <c r="AZ21" s="71">
        <v>10802.285619999999</v>
      </c>
      <c r="BA21" s="71">
        <v>172718.66372999997</v>
      </c>
      <c r="BB21" s="71">
        <v>18534.285560000004</v>
      </c>
      <c r="BC21" s="33">
        <f>AV21+AW21+AX21+AY21+AZ21+BA21+BB21</f>
        <v>439400.96490999998</v>
      </c>
      <c r="BD21" s="65">
        <v>85079.391870000021</v>
      </c>
      <c r="BE21" s="65">
        <v>175756.19739999995</v>
      </c>
    </row>
    <row r="22" spans="1:57" ht="15" thickBot="1" x14ac:dyDescent="0.35">
      <c r="A22" s="7">
        <v>9</v>
      </c>
      <c r="B22" s="8" t="s">
        <v>69</v>
      </c>
      <c r="C22" s="11" t="s">
        <v>62</v>
      </c>
      <c r="D22" s="61">
        <v>122787.95308000001</v>
      </c>
      <c r="E22" s="62">
        <v>40815.473040000012</v>
      </c>
      <c r="F22" s="62">
        <v>75927.56988000001</v>
      </c>
      <c r="G22" s="62">
        <v>39804.66848</v>
      </c>
      <c r="H22" s="62">
        <v>12485.484200000001</v>
      </c>
      <c r="I22" s="62">
        <v>34101.66216</v>
      </c>
      <c r="J22" s="62">
        <v>100991.36124000001</v>
      </c>
      <c r="K22" s="62">
        <v>159150.54272000003</v>
      </c>
      <c r="L22" s="62">
        <v>83067.580080000014</v>
      </c>
      <c r="M22" s="62">
        <v>51552.95016</v>
      </c>
      <c r="N22" s="62">
        <v>53287.265200000016</v>
      </c>
      <c r="O22" s="62">
        <v>19995.059999999994</v>
      </c>
      <c r="P22" s="62">
        <v>67087.741919999986</v>
      </c>
      <c r="Q22" s="62">
        <v>10111.44276</v>
      </c>
      <c r="R22" s="62">
        <v>72483.810299999983</v>
      </c>
      <c r="S22" s="62">
        <v>45627.12000000001</v>
      </c>
      <c r="T22" s="62">
        <v>69428.599080000015</v>
      </c>
      <c r="U22" s="62">
        <v>60806.605320000002</v>
      </c>
      <c r="V22" s="62">
        <v>45247.020320000011</v>
      </c>
      <c r="W22" s="62">
        <v>78316.624980000008</v>
      </c>
      <c r="X22" s="62"/>
      <c r="Y22" s="62">
        <v>9833.7958199999994</v>
      </c>
      <c r="Z22" s="63">
        <f>D22+E22+F22+G22+H22+I22+J22+K22+L22+M22+N22+O22+P22+Q22+R22+S22+T22+U22+V22+W22+X22+Y22</f>
        <v>1252910.3307400001</v>
      </c>
      <c r="AA22" s="61">
        <v>117111.60407622757</v>
      </c>
      <c r="AB22" s="62">
        <v>79082.007265100605</v>
      </c>
      <c r="AC22" s="62">
        <v>90354.746295465884</v>
      </c>
      <c r="AD22" s="62">
        <v>97126.9419833758</v>
      </c>
      <c r="AE22" s="62">
        <v>112020.23605049384</v>
      </c>
      <c r="AF22" s="62">
        <v>112300.16498078624</v>
      </c>
      <c r="AG22" s="62">
        <v>81649.077898747943</v>
      </c>
      <c r="AH22" s="62">
        <v>84554.143487245296</v>
      </c>
      <c r="AI22" s="63">
        <f>AA22+AB22+AC22+AD22+AE22+AF22+AG22+AH22</f>
        <v>774198.92203744326</v>
      </c>
      <c r="AJ22" s="68">
        <v>182034.75907</v>
      </c>
      <c r="AK22" s="72">
        <v>102583.28401</v>
      </c>
      <c r="AL22" s="72">
        <v>44982.751479999999</v>
      </c>
      <c r="AM22" s="72">
        <v>19456.442990000003</v>
      </c>
      <c r="AN22" s="72">
        <v>39171.196319999995</v>
      </c>
      <c r="AO22" s="72">
        <v>18965.863740000001</v>
      </c>
      <c r="AP22" s="72">
        <v>10164.949810000002</v>
      </c>
      <c r="AQ22" s="72">
        <v>13271.232020000005</v>
      </c>
      <c r="AR22" s="72">
        <v>42384.699720000004</v>
      </c>
      <c r="AS22" s="72">
        <v>10795.611820000004</v>
      </c>
      <c r="AT22" s="72">
        <v>129470.95706</v>
      </c>
      <c r="AU22" s="69">
        <f>AJ22+AK22+AL22+AM22+AN22+AO22+AP22+AQ22+AR22+AS22+AT22</f>
        <v>613281.74803999998</v>
      </c>
      <c r="AV22" s="68">
        <v>51122.360519999995</v>
      </c>
      <c r="AW22" s="72">
        <v>64706.89499999999</v>
      </c>
      <c r="AX22" s="72">
        <v>13174.405200000005</v>
      </c>
      <c r="AY22" s="72">
        <v>10445.75928</v>
      </c>
      <c r="AZ22" s="72">
        <v>6346.7434799999992</v>
      </c>
      <c r="BA22" s="72">
        <v>101478.62142</v>
      </c>
      <c r="BB22" s="72">
        <v>10889.580240000001</v>
      </c>
      <c r="BC22" s="69">
        <f>AV22+AW22+AX22+AY22+AZ22+BA22+BB22</f>
        <v>258164.36513999998</v>
      </c>
      <c r="BD22" s="66">
        <v>41881.186710000009</v>
      </c>
      <c r="BE22" s="66">
        <v>104958.63055999998</v>
      </c>
    </row>
  </sheetData>
  <mergeCells count="6">
    <mergeCell ref="A13:C13"/>
    <mergeCell ref="A3:C3"/>
    <mergeCell ref="D1:Z1"/>
    <mergeCell ref="AA1:AI1"/>
    <mergeCell ref="AJ1:AU1"/>
    <mergeCell ref="AV1:B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БАБУШКА</dc:creator>
  <cp:lastModifiedBy>БАБУШКА</cp:lastModifiedBy>
  <dcterms:created xsi:type="dcterms:W3CDTF">2017-12-14T10:21:25Z</dcterms:created>
  <dcterms:modified xsi:type="dcterms:W3CDTF">2017-12-14T10:32:07Z</dcterms:modified>
</cp:coreProperties>
</file>